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Сетка ГОСТ" sheetId="1" r:id="rId1"/>
    <sheet name="Сетка ТУ" sheetId="2" r:id="rId2"/>
    <sheet name="Рабица" sheetId="4" r:id="rId3"/>
    <sheet name="Сетка заборная" sheetId="5" r:id="rId4"/>
    <sheet name="Проволока" sheetId="6" r:id="rId5"/>
  </sheets>
  <calcPr calcId="162913"/>
</workbook>
</file>

<file path=xl/calcChain.xml><?xml version="1.0" encoding="utf-8"?>
<calcChain xmlns="http://schemas.openxmlformats.org/spreadsheetml/2006/main">
  <c r="M40" i="2" l="1"/>
  <c r="K40" i="2" s="1"/>
  <c r="L40" i="2" s="1"/>
  <c r="J40" i="2"/>
  <c r="H40" i="2" s="1"/>
  <c r="I40" i="2" s="1"/>
  <c r="E40" i="2"/>
  <c r="F40" i="2" s="1"/>
  <c r="M39" i="2"/>
  <c r="K39" i="2" s="1"/>
  <c r="L39" i="2" s="1"/>
  <c r="J39" i="2"/>
  <c r="H39" i="2" s="1"/>
  <c r="I39" i="2" s="1"/>
  <c r="E39" i="2"/>
  <c r="F39" i="2" s="1"/>
  <c r="M38" i="2"/>
  <c r="K38" i="2" s="1"/>
  <c r="L38" i="2" s="1"/>
  <c r="J38" i="2"/>
  <c r="H38" i="2" s="1"/>
  <c r="I38" i="2" s="1"/>
  <c r="E38" i="2"/>
  <c r="F38" i="2" s="1"/>
  <c r="M37" i="2"/>
  <c r="K37" i="2" s="1"/>
  <c r="L37" i="2" s="1"/>
  <c r="J37" i="2"/>
  <c r="H37" i="2" s="1"/>
  <c r="I37" i="2" s="1"/>
  <c r="E37" i="2"/>
  <c r="F37" i="2" s="1"/>
  <c r="M36" i="2"/>
  <c r="K36" i="2" s="1"/>
  <c r="L36" i="2" s="1"/>
  <c r="J36" i="2"/>
  <c r="H36" i="2" s="1"/>
  <c r="I36" i="2" s="1"/>
  <c r="E36" i="2"/>
  <c r="F36" i="2" s="1"/>
  <c r="M35" i="2"/>
  <c r="K35" i="2" s="1"/>
  <c r="L35" i="2" s="1"/>
  <c r="J35" i="2"/>
  <c r="H35" i="2" s="1"/>
  <c r="I35" i="2" s="1"/>
  <c r="E35" i="2"/>
  <c r="F35" i="2" s="1"/>
  <c r="M34" i="2"/>
  <c r="K34" i="2" s="1"/>
  <c r="L34" i="2" s="1"/>
  <c r="J34" i="2"/>
  <c r="H34" i="2" s="1"/>
  <c r="I34" i="2" s="1"/>
  <c r="E34" i="2"/>
  <c r="F34" i="2" s="1"/>
  <c r="M33" i="2"/>
  <c r="K33" i="2" s="1"/>
  <c r="L33" i="2" s="1"/>
  <c r="J33" i="2"/>
  <c r="H33" i="2" s="1"/>
  <c r="I33" i="2" s="1"/>
  <c r="E33" i="2"/>
  <c r="F33" i="2" s="1"/>
  <c r="M32" i="2"/>
  <c r="K32" i="2" s="1"/>
  <c r="L32" i="2" s="1"/>
  <c r="J32" i="2"/>
  <c r="H32" i="2" s="1"/>
  <c r="I32" i="2" s="1"/>
  <c r="E32" i="2"/>
  <c r="F32" i="2" s="1"/>
  <c r="M31" i="2"/>
  <c r="K31" i="2" s="1"/>
  <c r="L31" i="2" s="1"/>
  <c r="J31" i="2"/>
  <c r="H31" i="2" s="1"/>
  <c r="I31" i="2" s="1"/>
  <c r="E31" i="2"/>
  <c r="F31" i="2" s="1"/>
  <c r="M30" i="2"/>
  <c r="K30" i="2" s="1"/>
  <c r="L30" i="2" s="1"/>
  <c r="J30" i="2"/>
  <c r="H30" i="2" s="1"/>
  <c r="I30" i="2" s="1"/>
  <c r="E30" i="2"/>
  <c r="F30" i="2" s="1"/>
  <c r="M29" i="2"/>
  <c r="K29" i="2" s="1"/>
  <c r="L29" i="2" s="1"/>
  <c r="J29" i="2"/>
  <c r="H29" i="2" s="1"/>
  <c r="I29" i="2" s="1"/>
  <c r="E29" i="2"/>
  <c r="F29" i="2" s="1"/>
  <c r="M28" i="2"/>
  <c r="K28" i="2" s="1"/>
  <c r="L28" i="2" s="1"/>
  <c r="J28" i="2"/>
  <c r="H28" i="2" s="1"/>
  <c r="I28" i="2" s="1"/>
  <c r="E28" i="2"/>
  <c r="F28" i="2" s="1"/>
  <c r="M27" i="2"/>
  <c r="K27" i="2" s="1"/>
  <c r="L27" i="2" s="1"/>
  <c r="J27" i="2"/>
  <c r="H27" i="2" s="1"/>
  <c r="I27" i="2" s="1"/>
  <c r="E27" i="2"/>
  <c r="F27" i="2" s="1"/>
  <c r="M26" i="2"/>
  <c r="K26" i="2" s="1"/>
  <c r="L26" i="2" s="1"/>
  <c r="J26" i="2"/>
  <c r="H26" i="2" s="1"/>
  <c r="I26" i="2" s="1"/>
  <c r="E26" i="2"/>
  <c r="F26" i="2" s="1"/>
  <c r="M25" i="2"/>
  <c r="K25" i="2" s="1"/>
  <c r="L25" i="2" s="1"/>
  <c r="J25" i="2"/>
  <c r="H25" i="2" s="1"/>
  <c r="I25" i="2" s="1"/>
  <c r="E25" i="2"/>
  <c r="F25" i="2" s="1"/>
  <c r="M24" i="2"/>
  <c r="K24" i="2" s="1"/>
  <c r="L24" i="2" s="1"/>
  <c r="J24" i="2"/>
  <c r="H24" i="2" s="1"/>
  <c r="I24" i="2" s="1"/>
  <c r="E24" i="2"/>
  <c r="F24" i="2" s="1"/>
  <c r="M23" i="2"/>
  <c r="K23" i="2" s="1"/>
  <c r="L23" i="2" s="1"/>
  <c r="J23" i="2"/>
  <c r="H23" i="2" s="1"/>
  <c r="I23" i="2" s="1"/>
  <c r="E23" i="2"/>
  <c r="F23" i="2" s="1"/>
  <c r="M22" i="2"/>
  <c r="K22" i="2" s="1"/>
  <c r="L22" i="2" s="1"/>
  <c r="J22" i="2"/>
  <c r="H22" i="2" s="1"/>
  <c r="I22" i="2" s="1"/>
  <c r="E22" i="2"/>
  <c r="F22" i="2" s="1"/>
  <c r="M21" i="2"/>
  <c r="K21" i="2" s="1"/>
  <c r="L21" i="2" s="1"/>
  <c r="J21" i="2"/>
  <c r="H21" i="2" s="1"/>
  <c r="I21" i="2" s="1"/>
  <c r="E21" i="2"/>
  <c r="F21" i="2" s="1"/>
  <c r="M20" i="2"/>
  <c r="K20" i="2" s="1"/>
  <c r="L20" i="2" s="1"/>
  <c r="J20" i="2"/>
  <c r="H20" i="2" s="1"/>
  <c r="I20" i="2" s="1"/>
  <c r="E20" i="2"/>
  <c r="F20" i="2" s="1"/>
  <c r="M19" i="2"/>
  <c r="K19" i="2" s="1"/>
  <c r="L19" i="2" s="1"/>
  <c r="J19" i="2"/>
  <c r="H19" i="2" s="1"/>
  <c r="I19" i="2" s="1"/>
  <c r="E19" i="2"/>
  <c r="F19" i="2" s="1"/>
  <c r="M18" i="2"/>
  <c r="K18" i="2" s="1"/>
  <c r="L18" i="2" s="1"/>
  <c r="J18" i="2"/>
  <c r="H18" i="2" s="1"/>
  <c r="I18" i="2" s="1"/>
  <c r="E18" i="2"/>
  <c r="F18" i="2" s="1"/>
  <c r="M17" i="2"/>
  <c r="K17" i="2" s="1"/>
  <c r="L17" i="2" s="1"/>
  <c r="J17" i="2"/>
  <c r="H17" i="2" s="1"/>
  <c r="I17" i="2" s="1"/>
  <c r="E17" i="2"/>
  <c r="F17" i="2" s="1"/>
  <c r="M16" i="2"/>
  <c r="K16" i="2" s="1"/>
  <c r="L16" i="2" s="1"/>
  <c r="J16" i="2"/>
  <c r="H16" i="2" s="1"/>
  <c r="I16" i="2" s="1"/>
  <c r="E16" i="2"/>
  <c r="F16" i="2" s="1"/>
  <c r="M15" i="2"/>
  <c r="K15" i="2" s="1"/>
  <c r="L15" i="2" s="1"/>
  <c r="J15" i="2"/>
  <c r="H15" i="2" s="1"/>
  <c r="I15" i="2" s="1"/>
  <c r="E15" i="2"/>
  <c r="F15" i="2" s="1"/>
  <c r="M14" i="2"/>
  <c r="K14" i="2" s="1"/>
  <c r="L14" i="2" s="1"/>
  <c r="J14" i="2"/>
  <c r="H14" i="2" s="1"/>
  <c r="I14" i="2" s="1"/>
  <c r="E14" i="2"/>
  <c r="F14" i="2" s="1"/>
  <c r="M13" i="2"/>
  <c r="K13" i="2" s="1"/>
  <c r="L13" i="2" s="1"/>
  <c r="J13" i="2"/>
  <c r="H13" i="2" s="1"/>
  <c r="I13" i="2" s="1"/>
  <c r="E13" i="2"/>
  <c r="F13" i="2" s="1"/>
  <c r="M12" i="2"/>
  <c r="K12" i="2" s="1"/>
  <c r="L12" i="2" s="1"/>
  <c r="J12" i="2"/>
  <c r="H12" i="2" s="1"/>
  <c r="I12" i="2" s="1"/>
  <c r="E12" i="2"/>
  <c r="F12" i="2" s="1"/>
  <c r="M11" i="2"/>
  <c r="K11" i="2" s="1"/>
  <c r="L11" i="2" s="1"/>
  <c r="J11" i="2"/>
  <c r="H11" i="2" s="1"/>
  <c r="I11" i="2" s="1"/>
  <c r="E11" i="2"/>
  <c r="F11" i="2" s="1"/>
  <c r="M10" i="2"/>
  <c r="K10" i="2" s="1"/>
  <c r="L10" i="2" s="1"/>
  <c r="J10" i="2"/>
  <c r="H10" i="2" s="1"/>
  <c r="I10" i="2" s="1"/>
  <c r="E10" i="2"/>
  <c r="F10" i="2" s="1"/>
  <c r="M9" i="2"/>
  <c r="K9" i="2" s="1"/>
  <c r="L9" i="2" s="1"/>
  <c r="J9" i="2"/>
  <c r="H9" i="2" s="1"/>
  <c r="I9" i="2" s="1"/>
  <c r="E9" i="2"/>
  <c r="F9" i="2" s="1"/>
  <c r="M8" i="2"/>
  <c r="K8" i="2" s="1"/>
  <c r="L8" i="2" s="1"/>
  <c r="J8" i="2"/>
  <c r="H8" i="2" s="1"/>
  <c r="I8" i="2" s="1"/>
  <c r="E8" i="2"/>
  <c r="F8" i="2" s="1"/>
  <c r="J40" i="1" l="1"/>
  <c r="M40" i="1" s="1"/>
  <c r="K40" i="1" s="1"/>
  <c r="L40" i="1" s="1"/>
  <c r="E40" i="1"/>
  <c r="F40" i="1" s="1"/>
  <c r="J39" i="1"/>
  <c r="M39" i="1" s="1"/>
  <c r="K39" i="1" s="1"/>
  <c r="L39" i="1" s="1"/>
  <c r="E39" i="1"/>
  <c r="F39" i="1" s="1"/>
  <c r="J38" i="1"/>
  <c r="M38" i="1" s="1"/>
  <c r="K38" i="1" s="1"/>
  <c r="L38" i="1" s="1"/>
  <c r="E38" i="1"/>
  <c r="F38" i="1" s="1"/>
  <c r="J37" i="1"/>
  <c r="M37" i="1" s="1"/>
  <c r="K37" i="1" s="1"/>
  <c r="L37" i="1" s="1"/>
  <c r="H37" i="1"/>
  <c r="I37" i="1" s="1"/>
  <c r="E37" i="1"/>
  <c r="F37" i="1" s="1"/>
  <c r="J36" i="1"/>
  <c r="H36" i="1" s="1"/>
  <c r="I36" i="1" s="1"/>
  <c r="E36" i="1"/>
  <c r="F36" i="1" s="1"/>
  <c r="J35" i="1"/>
  <c r="M35" i="1" s="1"/>
  <c r="K35" i="1" s="1"/>
  <c r="L35" i="1" s="1"/>
  <c r="H35" i="1"/>
  <c r="I35" i="1" s="1"/>
  <c r="E35" i="1"/>
  <c r="F35" i="1" s="1"/>
  <c r="J34" i="1"/>
  <c r="M34" i="1" s="1"/>
  <c r="K34" i="1" s="1"/>
  <c r="L34" i="1" s="1"/>
  <c r="H34" i="1"/>
  <c r="I34" i="1" s="1"/>
  <c r="E34" i="1"/>
  <c r="F34" i="1" s="1"/>
  <c r="J33" i="1"/>
  <c r="M33" i="1" s="1"/>
  <c r="K33" i="1" s="1"/>
  <c r="L33" i="1" s="1"/>
  <c r="H33" i="1"/>
  <c r="I33" i="1" s="1"/>
  <c r="E33" i="1"/>
  <c r="F33" i="1" s="1"/>
  <c r="J32" i="1"/>
  <c r="M32" i="1" s="1"/>
  <c r="K32" i="1" s="1"/>
  <c r="L32" i="1" s="1"/>
  <c r="E32" i="1"/>
  <c r="F32" i="1" s="1"/>
  <c r="J31" i="1"/>
  <c r="M31" i="1" s="1"/>
  <c r="K31" i="1" s="1"/>
  <c r="L31" i="1" s="1"/>
  <c r="H31" i="1"/>
  <c r="I31" i="1" s="1"/>
  <c r="E31" i="1"/>
  <c r="F31" i="1" s="1"/>
  <c r="J30" i="1"/>
  <c r="M30" i="1" s="1"/>
  <c r="K30" i="1" s="1"/>
  <c r="L30" i="1" s="1"/>
  <c r="E30" i="1"/>
  <c r="F30" i="1" s="1"/>
  <c r="J29" i="1"/>
  <c r="M29" i="1" s="1"/>
  <c r="K29" i="1" s="1"/>
  <c r="L29" i="1" s="1"/>
  <c r="H29" i="1"/>
  <c r="I29" i="1" s="1"/>
  <c r="E29" i="1"/>
  <c r="F29" i="1" s="1"/>
  <c r="J28" i="1"/>
  <c r="M28" i="1" s="1"/>
  <c r="K28" i="1" s="1"/>
  <c r="L28" i="1" s="1"/>
  <c r="E28" i="1"/>
  <c r="F28" i="1" s="1"/>
  <c r="J27" i="1"/>
  <c r="M27" i="1" s="1"/>
  <c r="K27" i="1" s="1"/>
  <c r="L27" i="1" s="1"/>
  <c r="H27" i="1"/>
  <c r="I27" i="1" s="1"/>
  <c r="E27" i="1"/>
  <c r="F27" i="1" s="1"/>
  <c r="J26" i="1"/>
  <c r="M26" i="1" s="1"/>
  <c r="K26" i="1" s="1"/>
  <c r="L26" i="1" s="1"/>
  <c r="E26" i="1"/>
  <c r="F26" i="1" s="1"/>
  <c r="J25" i="1"/>
  <c r="M25" i="1" s="1"/>
  <c r="K25" i="1" s="1"/>
  <c r="L25" i="1" s="1"/>
  <c r="H25" i="1"/>
  <c r="I25" i="1" s="1"/>
  <c r="E25" i="1"/>
  <c r="F25" i="1" s="1"/>
  <c r="J24" i="1"/>
  <c r="M24" i="1" s="1"/>
  <c r="K24" i="1" s="1"/>
  <c r="L24" i="1" s="1"/>
  <c r="E24" i="1"/>
  <c r="F24" i="1" s="1"/>
  <c r="J23" i="1"/>
  <c r="M23" i="1" s="1"/>
  <c r="K23" i="1" s="1"/>
  <c r="L23" i="1" s="1"/>
  <c r="H23" i="1"/>
  <c r="I23" i="1" s="1"/>
  <c r="E23" i="1"/>
  <c r="F23" i="1" s="1"/>
  <c r="J22" i="1"/>
  <c r="M22" i="1" s="1"/>
  <c r="K22" i="1" s="1"/>
  <c r="L22" i="1" s="1"/>
  <c r="E22" i="1"/>
  <c r="F22" i="1" s="1"/>
  <c r="J21" i="1"/>
  <c r="M21" i="1" s="1"/>
  <c r="K21" i="1" s="1"/>
  <c r="L21" i="1" s="1"/>
  <c r="E21" i="1"/>
  <c r="F21" i="1" s="1"/>
  <c r="J20" i="1"/>
  <c r="M20" i="1" s="1"/>
  <c r="K20" i="1" s="1"/>
  <c r="L20" i="1" s="1"/>
  <c r="H20" i="1"/>
  <c r="I20" i="1" s="1"/>
  <c r="E20" i="1"/>
  <c r="F20" i="1" s="1"/>
  <c r="J19" i="1"/>
  <c r="M19" i="1" s="1"/>
  <c r="K19" i="1" s="1"/>
  <c r="L19" i="1" s="1"/>
  <c r="E19" i="1"/>
  <c r="F19" i="1" s="1"/>
  <c r="J18" i="1"/>
  <c r="M18" i="1" s="1"/>
  <c r="K18" i="1" s="1"/>
  <c r="L18" i="1" s="1"/>
  <c r="E18" i="1"/>
  <c r="F18" i="1" s="1"/>
  <c r="J17" i="1"/>
  <c r="M17" i="1" s="1"/>
  <c r="K17" i="1" s="1"/>
  <c r="L17" i="1" s="1"/>
  <c r="E17" i="1"/>
  <c r="F17" i="1" s="1"/>
  <c r="J16" i="1"/>
  <c r="M16" i="1" s="1"/>
  <c r="K16" i="1" s="1"/>
  <c r="L16" i="1" s="1"/>
  <c r="H16" i="1"/>
  <c r="I16" i="1" s="1"/>
  <c r="E16" i="1"/>
  <c r="F16" i="1" s="1"/>
  <c r="J15" i="1"/>
  <c r="M15" i="1" s="1"/>
  <c r="K15" i="1" s="1"/>
  <c r="L15" i="1" s="1"/>
  <c r="H15" i="1"/>
  <c r="I15" i="1" s="1"/>
  <c r="E15" i="1"/>
  <c r="F15" i="1" s="1"/>
  <c r="J14" i="1"/>
  <c r="M14" i="1" s="1"/>
  <c r="K14" i="1" s="1"/>
  <c r="L14" i="1" s="1"/>
  <c r="E14" i="1"/>
  <c r="F14" i="1" s="1"/>
  <c r="J13" i="1"/>
  <c r="M13" i="1" s="1"/>
  <c r="K13" i="1" s="1"/>
  <c r="L13" i="1" s="1"/>
  <c r="H13" i="1"/>
  <c r="I13" i="1" s="1"/>
  <c r="E13" i="1"/>
  <c r="F13" i="1" s="1"/>
  <c r="J12" i="1"/>
  <c r="M12" i="1" s="1"/>
  <c r="K12" i="1" s="1"/>
  <c r="L12" i="1" s="1"/>
  <c r="E12" i="1"/>
  <c r="F12" i="1" s="1"/>
  <c r="J11" i="1"/>
  <c r="M11" i="1" s="1"/>
  <c r="K11" i="1" s="1"/>
  <c r="L11" i="1" s="1"/>
  <c r="E11" i="1"/>
  <c r="F11" i="1" s="1"/>
  <c r="J10" i="1"/>
  <c r="M10" i="1" s="1"/>
  <c r="K10" i="1" s="1"/>
  <c r="L10" i="1" s="1"/>
  <c r="E10" i="1"/>
  <c r="F10" i="1" s="1"/>
  <c r="J9" i="1"/>
  <c r="M9" i="1" s="1"/>
  <c r="K9" i="1" s="1"/>
  <c r="L9" i="1" s="1"/>
  <c r="E9" i="1"/>
  <c r="F9" i="1" s="1"/>
  <c r="J8" i="1"/>
  <c r="M8" i="1" s="1"/>
  <c r="K8" i="1" s="1"/>
  <c r="L8" i="1" s="1"/>
  <c r="E8" i="1"/>
  <c r="F8" i="1" s="1"/>
  <c r="M36" i="1" l="1"/>
  <c r="K36" i="1" s="1"/>
  <c r="L36" i="1" s="1"/>
  <c r="H11" i="1"/>
  <c r="I11" i="1" s="1"/>
  <c r="H18" i="1"/>
  <c r="I18" i="1" s="1"/>
  <c r="H39" i="1"/>
  <c r="I39" i="1" s="1"/>
  <c r="H19" i="1"/>
  <c r="I19" i="1" s="1"/>
  <c r="H21" i="1"/>
  <c r="I21" i="1" s="1"/>
  <c r="H38" i="1"/>
  <c r="I38" i="1" s="1"/>
  <c r="H40" i="1"/>
  <c r="I40" i="1" s="1"/>
  <c r="H14" i="1"/>
  <c r="I14" i="1" s="1"/>
  <c r="H9" i="1"/>
  <c r="I9" i="1" s="1"/>
  <c r="H12" i="1"/>
  <c r="I12" i="1" s="1"/>
  <c r="H10" i="1"/>
  <c r="I10" i="1" s="1"/>
  <c r="H8" i="1"/>
  <c r="I8" i="1" s="1"/>
  <c r="H17" i="1"/>
  <c r="I17" i="1" s="1"/>
  <c r="H24" i="1"/>
  <c r="I24" i="1" s="1"/>
  <c r="H26" i="1"/>
  <c r="I26" i="1" s="1"/>
  <c r="H28" i="1"/>
  <c r="I28" i="1" s="1"/>
  <c r="H30" i="1"/>
  <c r="I30" i="1" s="1"/>
  <c r="H22" i="1"/>
  <c r="I22" i="1" s="1"/>
  <c r="H32" i="1"/>
  <c r="I32" i="1" s="1"/>
</calcChain>
</file>

<file path=xl/sharedStrings.xml><?xml version="1.0" encoding="utf-8"?>
<sst xmlns="http://schemas.openxmlformats.org/spreadsheetml/2006/main" count="502" uniqueCount="217">
  <si>
    <t>Общество с ограниченной ответственностью "АЛЬБОР"</t>
  </si>
  <si>
    <t>Размер ячейки</t>
  </si>
  <si>
    <t>типовые</t>
  </si>
  <si>
    <t>площадь</t>
  </si>
  <si>
    <t>вес</t>
  </si>
  <si>
    <t>Цена</t>
  </si>
  <si>
    <t>мм</t>
  </si>
  <si>
    <t xml:space="preserve">размеры </t>
  </si>
  <si>
    <t>сетки,</t>
  </si>
  <si>
    <t>одной</t>
  </si>
  <si>
    <t>до 1 тн</t>
  </si>
  <si>
    <t>от 1 тн до 5 тн</t>
  </si>
  <si>
    <t>от 5 тн до 12 тн</t>
  </si>
  <si>
    <t>сетки</t>
  </si>
  <si>
    <t>м2</t>
  </si>
  <si>
    <t>руб/шт</t>
  </si>
  <si>
    <t>руб/м2</t>
  </si>
  <si>
    <t>руб/кг</t>
  </si>
  <si>
    <t>ВР d 3,0 50*50</t>
  </si>
  <si>
    <t>250*2000</t>
  </si>
  <si>
    <t>380*2000</t>
  </si>
  <si>
    <t>510*20000</t>
  </si>
  <si>
    <t>1000*2000</t>
  </si>
  <si>
    <t>ВР d 3,0 100*100</t>
  </si>
  <si>
    <t>510*2000</t>
  </si>
  <si>
    <t>ВР d 4,0  50*50</t>
  </si>
  <si>
    <t>640*2000</t>
  </si>
  <si>
    <t>750*2000</t>
  </si>
  <si>
    <t xml:space="preserve">ВР d 4,0  100*100 </t>
  </si>
  <si>
    <t>2000*3000</t>
  </si>
  <si>
    <t>ВР d 4,0  150*150</t>
  </si>
  <si>
    <t>1500*3000</t>
  </si>
  <si>
    <t>ВР d 4,0 200*200</t>
  </si>
  <si>
    <t>ВР d 5,0   50*50</t>
  </si>
  <si>
    <t>ВР d 5,0  100*100</t>
  </si>
  <si>
    <t>ВР d 5,0  150*150</t>
  </si>
  <si>
    <t>ВР d 5,0 200*200</t>
  </si>
  <si>
    <t>Предусмотрены  скидки  и  доставка !</t>
  </si>
  <si>
    <t>Принимаем заказы на производство сетки по чертижам заказчика!</t>
  </si>
  <si>
    <t>Изготовление  каркасов , закладных, рубка и гибка металла!</t>
  </si>
  <si>
    <t>Сетка стальная плетёная (рабица)</t>
  </si>
  <si>
    <t>Сетка изготавливается в соответствии с  ГОСТ 23279-2012</t>
  </si>
  <si>
    <t>цены действительны на апрель 2021 г.</t>
  </si>
  <si>
    <r>
      <t xml:space="preserve">ИНН 2221044306 КПП 222101001     </t>
    </r>
    <r>
      <rPr>
        <b/>
        <i/>
        <sz val="12"/>
        <rFont val="Times New Roman"/>
        <family val="1"/>
        <charset val="204"/>
      </rPr>
      <t>www.albor-altay.ru</t>
    </r>
    <r>
      <rPr>
        <b/>
        <i/>
        <sz val="10"/>
        <rFont val="Times New Roman"/>
        <family val="1"/>
        <charset val="204"/>
      </rPr>
      <t xml:space="preserve">
База: г. Барнаул, пр-т. Калинина, д. 28, оф. 1         Часы работы: 8.00-17.00 обед: 12.00-13.00
тел: 25-22-70 ;  8-903-947-72-70                E-mail: alborbarnaul@mail.ru  </t>
    </r>
  </si>
  <si>
    <r>
      <t xml:space="preserve">ИНН 2221044306 КПП 222101001      </t>
    </r>
    <r>
      <rPr>
        <b/>
        <i/>
        <sz val="12"/>
        <rFont val="Times New Roman"/>
        <family val="1"/>
        <charset val="204"/>
      </rPr>
      <t>www.albor-altay.ru</t>
    </r>
    <r>
      <rPr>
        <b/>
        <i/>
        <sz val="10"/>
        <rFont val="Times New Roman"/>
        <family val="1"/>
        <charset val="204"/>
      </rPr>
      <t xml:space="preserve">
База: г. Барнаул, пр-т. Калинина, д. 28, оф. 1                 Часы работы: 8.00-17.00 обед: 12.00-13.00
тел: 25-22-70 ;  8-903-947-72-70                E-mail: alborbarnaul@mail.ru </t>
    </r>
  </si>
  <si>
    <t>Сетка по ТУ 1276-001-41373090-2014</t>
  </si>
  <si>
    <t>Размер ячейки, мм</t>
  </si>
  <si>
    <t>размеры сетки мм</t>
  </si>
  <si>
    <t>сетки,м2</t>
  </si>
  <si>
    <r>
      <rPr>
        <b/>
        <i/>
        <sz val="14"/>
        <rFont val="Times New Roman"/>
        <family val="1"/>
        <charset val="204"/>
      </rPr>
      <t xml:space="preserve">www.albor-altay.ru                                                                                  </t>
    </r>
    <r>
      <rPr>
        <b/>
        <i/>
        <sz val="10"/>
        <rFont val="Times New Roman"/>
        <family val="1"/>
        <charset val="204"/>
      </rPr>
      <t xml:space="preserve">ИНН 2221044306 КПП 222101001
База: г. Барнаул, пр-т Калинина, д. 28, оф. 1    Часы работы: 8:00-17:00 , обед: 12:00-13:00
Тел/факс; 25-22-70, 8-903-947-72-70 E-mail: alborbarnaul@mail.rи </t>
    </r>
  </si>
  <si>
    <t>СЕТКА    РАБИЦА</t>
  </si>
  <si>
    <t>Высота  и длина в м</t>
  </si>
  <si>
    <t>Диаметр  проволоки,  мм</t>
  </si>
  <si>
    <t>Вес одной сетки в кг</t>
  </si>
  <si>
    <r>
      <t>Площадь одной сетки м</t>
    </r>
    <r>
      <rPr>
        <b/>
        <vertAlign val="superscript"/>
        <sz val="9"/>
        <rFont val="Times New Roman"/>
        <family val="1"/>
        <charset val="204"/>
      </rPr>
      <t>2</t>
    </r>
  </si>
  <si>
    <t>Цена рулона в руб.</t>
  </si>
  <si>
    <r>
      <t>1*</t>
    </r>
    <r>
      <rPr>
        <sz val="9"/>
        <rFont val="Times New Roman"/>
        <family val="1"/>
        <charset val="204"/>
      </rPr>
      <t>10</t>
    </r>
  </si>
  <si>
    <t>10*10</t>
  </si>
  <si>
    <r>
      <t>1</t>
    </r>
    <r>
      <rPr>
        <sz val="9"/>
        <rFont val="Times New Roman"/>
        <family val="1"/>
        <charset val="204"/>
      </rPr>
      <t>*10</t>
    </r>
  </si>
  <si>
    <t>15*15</t>
  </si>
  <si>
    <t>20*20</t>
  </si>
  <si>
    <t>25*25</t>
  </si>
  <si>
    <r>
      <t>1,5</t>
    </r>
    <r>
      <rPr>
        <sz val="9"/>
        <rFont val="Times New Roman"/>
        <family val="1"/>
        <charset val="204"/>
      </rPr>
      <t>*10</t>
    </r>
  </si>
  <si>
    <t>30*30</t>
  </si>
  <si>
    <r>
      <t>1,5*</t>
    </r>
    <r>
      <rPr>
        <sz val="9"/>
        <rFont val="Times New Roman"/>
        <family val="1"/>
        <charset val="204"/>
      </rPr>
      <t>10</t>
    </r>
  </si>
  <si>
    <t>35*35</t>
  </si>
  <si>
    <t>40*40</t>
  </si>
  <si>
    <t>45*45</t>
  </si>
  <si>
    <t>50*50</t>
  </si>
  <si>
    <t>100*100</t>
  </si>
  <si>
    <r>
      <t>1,7</t>
    </r>
    <r>
      <rPr>
        <sz val="9"/>
        <rFont val="Times New Roman"/>
        <family val="1"/>
        <charset val="204"/>
      </rPr>
      <t>*10</t>
    </r>
  </si>
  <si>
    <t>Выполняем токарные работы на ЧПУ</t>
  </si>
  <si>
    <t>Изготовление армокаркасов , закладных, рубка и гибка металла!</t>
  </si>
  <si>
    <t>Сетка сварная кладочная, заборная, в наличии и под заказ!</t>
  </si>
  <si>
    <t xml:space="preserve">Принимаем заявки на производство сетки и металлоконструкций </t>
  </si>
  <si>
    <t>по чертежам заказчика!</t>
  </si>
  <si>
    <t>цена действительна на апрель 2021г</t>
  </si>
  <si>
    <r>
      <t xml:space="preserve">ИНН 2221044306 КПП 222101001   </t>
    </r>
    <r>
      <rPr>
        <b/>
        <i/>
        <sz val="12"/>
        <rFont val="Times New Roman"/>
        <family val="1"/>
        <charset val="204"/>
      </rPr>
      <t>www.albor-altay.ru</t>
    </r>
    <r>
      <rPr>
        <b/>
        <i/>
        <sz val="10"/>
        <rFont val="Times New Roman"/>
        <family val="1"/>
        <charset val="204"/>
      </rPr>
      <t xml:space="preserve">
База: г. Барнаул, пр. Калинина, 28, оф. 1             Часы работы: 8:00-17:00 обед: 12:00-13:00
Тел/факс: ; 25-22-70 или 8-903-947-72-70  E-mail:  alborbarnaul@mail.ru</t>
    </r>
  </si>
  <si>
    <t>Сетка заборная</t>
  </si>
  <si>
    <t>Диаметр</t>
  </si>
  <si>
    <t>Высота</t>
  </si>
  <si>
    <t xml:space="preserve">   Длинна</t>
  </si>
  <si>
    <t xml:space="preserve">       Ячейка</t>
  </si>
  <si>
    <t>Ячейка</t>
  </si>
  <si>
    <t>Площадь  одной</t>
  </si>
  <si>
    <t>Цена    одной</t>
  </si>
  <si>
    <t>Цена   одного</t>
  </si>
  <si>
    <t>проволоки</t>
  </si>
  <si>
    <t>секции    мм</t>
  </si>
  <si>
    <t>сетки       мм</t>
  </si>
  <si>
    <t>секции     м²</t>
  </si>
  <si>
    <t xml:space="preserve">   секции    руб.</t>
  </si>
  <si>
    <t>Мет. Квадрат.</t>
  </si>
  <si>
    <t xml:space="preserve">    мм</t>
  </si>
  <si>
    <t>мет.кв.</t>
  </si>
  <si>
    <t>руб.</t>
  </si>
  <si>
    <t xml:space="preserve"> 4  ВР</t>
  </si>
  <si>
    <t xml:space="preserve">  150*50</t>
  </si>
  <si>
    <t>150*50</t>
  </si>
  <si>
    <t xml:space="preserve"> 5  ВР</t>
  </si>
  <si>
    <t>Столбик для ограждения</t>
  </si>
  <si>
    <t>размер</t>
  </si>
  <si>
    <t>высота</t>
  </si>
  <si>
    <t>заглушка</t>
  </si>
  <si>
    <t xml:space="preserve">пятка  </t>
  </si>
  <si>
    <t>цена за шт.</t>
  </si>
  <si>
    <t>60*40*2</t>
  </si>
  <si>
    <t xml:space="preserve"> </t>
  </si>
  <si>
    <t>200*200</t>
  </si>
  <si>
    <t>60*60*2</t>
  </si>
  <si>
    <t>60*60*3</t>
  </si>
  <si>
    <t>Сетка сварная кладочная, плетёная в наличии и под заказ!</t>
  </si>
  <si>
    <t>Принимаем заявки на производство сетки по чертежам заказчика!</t>
  </si>
  <si>
    <r>
      <t xml:space="preserve">ИНН 2221044306 КПП 222101001         </t>
    </r>
    <r>
      <rPr>
        <b/>
        <i/>
        <sz val="12"/>
        <rFont val="Times New Roman"/>
        <family val="1"/>
        <charset val="204"/>
      </rPr>
      <t>www.albor-altay,ru</t>
    </r>
    <r>
      <rPr>
        <b/>
        <i/>
        <sz val="10"/>
        <rFont val="Times New Roman"/>
        <family val="1"/>
        <charset val="204"/>
      </rPr>
      <t xml:space="preserve">
База: г. Барнаул, пр-т Калинина, д. 28, оф. 1                   Часы работы: 8:00-17:00 обед: 12:00-13:00
Тел/факс: (3852)77-79-12; 25-22-70,8-903-947-72-70  E-mail: alborbanaul@mail.ru
</t>
    </r>
  </si>
  <si>
    <t>Предусмотрены  скидки</t>
  </si>
  <si>
    <t>цен действительна на  апрель 2021г.</t>
  </si>
  <si>
    <t>Профиль, размер</t>
  </si>
  <si>
    <t>ГОСТ, ТУ</t>
  </si>
  <si>
    <t>Цена с НДСруб./т</t>
  </si>
  <si>
    <t>Тара, упаковка</t>
  </si>
  <si>
    <t>Проволока общего назначения (о/к) термически обработанная (т/о)</t>
  </si>
  <si>
    <t>Бунты</t>
  </si>
  <si>
    <t>Проволока сварочная</t>
  </si>
  <si>
    <t>Ø 0,9мм</t>
  </si>
  <si>
    <t>ГОСТ 3282-74</t>
  </si>
  <si>
    <t>60кг</t>
  </si>
  <si>
    <t>Ø 0,8мм СВ08Г2С</t>
  </si>
  <si>
    <t>ГОСТ 2246</t>
  </si>
  <si>
    <t>Ø 1,0мм</t>
  </si>
  <si>
    <t>омеднённая</t>
  </si>
  <si>
    <t>нет</t>
  </si>
  <si>
    <t>20кг</t>
  </si>
  <si>
    <t>Ø 1,2мм</t>
  </si>
  <si>
    <t>5 кг</t>
  </si>
  <si>
    <t>Ø 1,4мм</t>
  </si>
  <si>
    <t>Ø 1,0мм СВ08Г2С</t>
  </si>
  <si>
    <t>Ø 1,6мм</t>
  </si>
  <si>
    <t>Ø 1,8мм</t>
  </si>
  <si>
    <t>Ø 1,2мм СВ08Г2С</t>
  </si>
  <si>
    <t>Ø 2,0мм</t>
  </si>
  <si>
    <t>Ø 2,5мм</t>
  </si>
  <si>
    <t>Ø 1,6мм СВ08Г2С</t>
  </si>
  <si>
    <t>Ø 3,0мм</t>
  </si>
  <si>
    <t>Ø 4,0мм</t>
  </si>
  <si>
    <t>Ø 2,0мм СВ08Г2С</t>
  </si>
  <si>
    <t>Ø 5,0-9,0мм</t>
  </si>
  <si>
    <t>термически необработанная (т/н)</t>
  </si>
  <si>
    <t>Ø 3,0мм СВ08Г2С</t>
  </si>
  <si>
    <t>1000кг</t>
  </si>
  <si>
    <t>Ø 1,2мм СВ08А</t>
  </si>
  <si>
    <t>ТУ14-4-828-77</t>
  </si>
  <si>
    <t>Ø 1,6мм СВ08А</t>
  </si>
  <si>
    <t>Ø 2,0мм СВ08А</t>
  </si>
  <si>
    <t>Ø 2,5мм СВ08А</t>
  </si>
  <si>
    <t>Ø 3,0мм СВ08А</t>
  </si>
  <si>
    <t>Ø 4,0мм СВ08А</t>
  </si>
  <si>
    <t>Ø 5,0мм СВ08А</t>
  </si>
  <si>
    <t>Ø 6,0мм СВ08А</t>
  </si>
  <si>
    <t>Проволока для холодной высадки (х/в)</t>
  </si>
  <si>
    <t>Ø 2,6-2,65мм ст.10</t>
  </si>
  <si>
    <t>ГОСТ 5663</t>
  </si>
  <si>
    <t>100кг</t>
  </si>
  <si>
    <t>Ø 5,0мм</t>
  </si>
  <si>
    <t>Ø 2,8мм ст.10</t>
  </si>
  <si>
    <t>Ø 6,0мм</t>
  </si>
  <si>
    <t>Ø 3,0мм ст.10</t>
  </si>
  <si>
    <t>Ø 7,0мм</t>
  </si>
  <si>
    <t>Ø 3,6мм ст.10</t>
  </si>
  <si>
    <t>Ø 8,0мм</t>
  </si>
  <si>
    <t>Ø 3,8мм ст.10</t>
  </si>
  <si>
    <t>Ø 9,0мм</t>
  </si>
  <si>
    <t>Ø 4,0-5,9мм ст.10</t>
  </si>
  <si>
    <t>Ø 6,0-7,9мм ст.10</t>
  </si>
  <si>
    <t>Проволока ВР (для армирования)</t>
  </si>
  <si>
    <t>Ø 8,0-9,0мм ст.10</t>
  </si>
  <si>
    <t xml:space="preserve">      Ø 3,0мм</t>
  </si>
  <si>
    <t>ГОСТ 6727</t>
  </si>
  <si>
    <t xml:space="preserve">Профиль, размер,прямая L 3,05 м </t>
  </si>
  <si>
    <t>Цена с НДС за метр</t>
  </si>
  <si>
    <t>Профиль, в отмотке</t>
  </si>
  <si>
    <t>Цена за 1 кг</t>
  </si>
  <si>
    <t>Ø 2,5мм т/н ГОСТ 3282-74</t>
  </si>
  <si>
    <t>4,20 руб./метр</t>
  </si>
  <si>
    <t>Ø 6,0мм т/о ГОСТ 3282-74</t>
  </si>
  <si>
    <t>25,60 руб./метр</t>
  </si>
  <si>
    <t>Ø 3,0мм т/н ГОСТ 3282-74</t>
  </si>
  <si>
    <t>5,95 руб./метр</t>
  </si>
  <si>
    <t>Ø 5,0мм т/о ГОСТ 3282-74</t>
  </si>
  <si>
    <t>17,85 руб./метр</t>
  </si>
  <si>
    <t>Ø 4,0мм т/н ГОСТ 3282-74</t>
  </si>
  <si>
    <t>10,40 руб./метр</t>
  </si>
  <si>
    <t>Ø 4,0мм т/о ГОСТ 3282-74</t>
  </si>
  <si>
    <t>11,50 руб./метр</t>
  </si>
  <si>
    <t>Ø 5,0мм т/н ГОСТ 3282-74</t>
  </si>
  <si>
    <t>16,50 руб./метр</t>
  </si>
  <si>
    <t>Ø 3,0мм т/о ГОСТ 3282-74</t>
  </si>
  <si>
    <t>6,75 руб./метр</t>
  </si>
  <si>
    <t>Ø 6,0мм т/н ГОСТ 3282-74</t>
  </si>
  <si>
    <t>23,35 руб./метр</t>
  </si>
  <si>
    <t>Ø 3,0мм СВ 08 А ТУ14-4-828-77</t>
  </si>
  <si>
    <t>7,00 руб./метр</t>
  </si>
  <si>
    <t>Ø 7,0мм т/н ГОСТ 3282-74</t>
  </si>
  <si>
    <t>32,00 руб./метр</t>
  </si>
  <si>
    <t>Ø 3,0мм ВР ГОСТ 6727</t>
  </si>
  <si>
    <t>5,43  руб./метр</t>
  </si>
  <si>
    <t>Ø 8,0мм т/н ГОСТ 3282-74</t>
  </si>
  <si>
    <t>42,50 руб./метр</t>
  </si>
  <si>
    <t>Ø 4,0мм ВР ГОСТ 6727</t>
  </si>
  <si>
    <t>9,60  руб./метр</t>
  </si>
  <si>
    <t>Ø 9,0мм т/н ГОСТ 3282-74</t>
  </si>
  <si>
    <t>53,00 руб./метр</t>
  </si>
  <si>
    <t>Ø 5,0мм ВР ГОСТ 6727</t>
  </si>
  <si>
    <t>14,94  руб./метр</t>
  </si>
  <si>
    <t>Сетка кладочная любых размеров готовая и под заказ из проволоки любого диаметра.</t>
  </si>
  <si>
    <t>Поставка труб водогазопроводных, профильных, электросварных любого диаметра под заказ.</t>
  </si>
  <si>
    <t>Производим резку металлопроката, рубку проволоки  по размерам заданным заказчиком</t>
  </si>
  <si>
    <t>Грузоперевозки автомобилями КАМАЗ (12-тонный, 20-тонный, 25-тонный) ,  Газель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</si>
</sst>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р_._-;\-* #,##0.00_р_._-;_-* &quot;-&quot;??_р_._-;_-@_-"/>
    <numFmt numFmtId="166" formatCode="#,##0.00_р_."/>
  </numFmts>
  <fonts count="32" x14ac:knownFonts="1"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2" fontId="5" fillId="3" borderId="25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16" xfId="0" applyFont="1" applyBorder="1" applyAlignment="1">
      <alignment vertical="center"/>
    </xf>
    <xf numFmtId="0" fontId="12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14" fillId="4" borderId="15" xfId="0" applyNumberFormat="1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14" fillId="4" borderId="25" xfId="0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 vertical="center"/>
    </xf>
    <xf numFmtId="2" fontId="14" fillId="4" borderId="9" xfId="0" applyNumberFormat="1" applyFont="1" applyFill="1" applyBorder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2" fontId="14" fillId="4" borderId="29" xfId="0" applyNumberFormat="1" applyFont="1" applyFill="1" applyBorder="1" applyAlignment="1">
      <alignment horizontal="center" vertical="center"/>
    </xf>
    <xf numFmtId="2" fontId="7" fillId="2" borderId="29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0" borderId="0" xfId="0" applyFont="1" applyAlignment="1"/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wrapText="1"/>
    </xf>
    <xf numFmtId="0" fontId="17" fillId="0" borderId="34" xfId="0" applyFont="1" applyBorder="1" applyAlignment="1">
      <alignment horizontal="center" wrapText="1"/>
    </xf>
    <xf numFmtId="0" fontId="18" fillId="0" borderId="34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 wrapText="1"/>
    </xf>
    <xf numFmtId="0" fontId="22" fillId="4" borderId="34" xfId="0" applyFont="1" applyFill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top" wrapText="1"/>
    </xf>
    <xf numFmtId="0" fontId="22" fillId="4" borderId="37" xfId="0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 applyAlignment="1"/>
    <xf numFmtId="0" fontId="10" fillId="0" borderId="0" xfId="0" applyFont="1" applyAlignment="1"/>
    <xf numFmtId="0" fontId="24" fillId="0" borderId="0" xfId="0" applyFont="1" applyAlignment="1">
      <alignment horizontal="lef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26" fillId="0" borderId="16" xfId="0" applyFont="1" applyBorder="1"/>
    <xf numFmtId="0" fontId="3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166" fontId="28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8" fillId="0" borderId="0" xfId="0" applyFont="1"/>
    <xf numFmtId="0" fontId="17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7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17" fillId="0" borderId="16" xfId="0" applyNumberFormat="1" applyFont="1" applyFill="1" applyBorder="1" applyAlignment="1">
      <alignment horizontal="center" vertical="center"/>
    </xf>
    <xf numFmtId="166" fontId="28" fillId="0" borderId="16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165" fontId="17" fillId="5" borderId="16" xfId="0" applyNumberFormat="1" applyFont="1" applyFill="1" applyBorder="1" applyAlignment="1">
      <alignment horizontal="center" vertical="center"/>
    </xf>
    <xf numFmtId="166" fontId="28" fillId="5" borderId="16" xfId="0" applyNumberFormat="1" applyFont="1" applyFill="1" applyBorder="1" applyAlignment="1">
      <alignment horizontal="center" vertical="center"/>
    </xf>
    <xf numFmtId="165" fontId="29" fillId="0" borderId="16" xfId="0" applyNumberFormat="1" applyFont="1" applyFill="1" applyBorder="1" applyAlignment="1">
      <alignment horizontal="center" vertical="center"/>
    </xf>
    <xf numFmtId="166" fontId="30" fillId="0" borderId="16" xfId="0" applyNumberFormat="1" applyFont="1" applyFill="1" applyBorder="1" applyAlignment="1">
      <alignment horizontal="center" vertical="center"/>
    </xf>
    <xf numFmtId="2" fontId="28" fillId="0" borderId="16" xfId="0" applyNumberFormat="1" applyFont="1" applyBorder="1" applyAlignment="1">
      <alignment horizontal="center" vertical="center"/>
    </xf>
    <xf numFmtId="166" fontId="27" fillId="0" borderId="19" xfId="0" applyNumberFormat="1" applyFont="1" applyBorder="1" applyAlignment="1">
      <alignment horizontal="center" vertical="center"/>
    </xf>
    <xf numFmtId="166" fontId="27" fillId="0" borderId="16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/>
    </xf>
    <xf numFmtId="164" fontId="26" fillId="0" borderId="19" xfId="0" applyNumberFormat="1" applyFont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164" fontId="26" fillId="0" borderId="16" xfId="0" applyNumberFormat="1" applyFont="1" applyFill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4" fontId="26" fillId="5" borderId="16" xfId="0" applyNumberFormat="1" applyFont="1" applyFill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34" workbookViewId="0">
      <selection activeCell="A43" sqref="A43:M43"/>
    </sheetView>
  </sheetViews>
  <sheetFormatPr defaultRowHeight="13.8" x14ac:dyDescent="0.25"/>
  <cols>
    <col min="1" max="1" width="18.6640625" style="1" customWidth="1"/>
    <col min="2" max="2" width="8.88671875" style="1"/>
    <col min="3" max="3" width="6.6640625" style="1" customWidth="1"/>
    <col min="4" max="4" width="5.88671875" style="1" customWidth="1"/>
    <col min="5" max="5" width="6.88671875" style="1" customWidth="1"/>
    <col min="6" max="6" width="0.109375" style="1" customWidth="1"/>
    <col min="7" max="7" width="6.21875" style="1" customWidth="1"/>
    <col min="8" max="8" width="6.88671875" style="1" customWidth="1"/>
    <col min="9" max="9" width="9" style="1" hidden="1" customWidth="1"/>
    <col min="10" max="10" width="6" style="1" customWidth="1"/>
    <col min="11" max="11" width="8.21875" style="1" customWidth="1"/>
    <col min="12" max="16384" width="8.88671875" style="1"/>
  </cols>
  <sheetData>
    <row r="1" spans="1:13" ht="16.2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42" customHeight="1" x14ac:dyDescent="0.25">
      <c r="A2" s="65" t="s">
        <v>43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9.75" customHeight="1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x14ac:dyDescent="0.25">
      <c r="A4" s="2" t="s">
        <v>1</v>
      </c>
      <c r="B4" s="2" t="s">
        <v>2</v>
      </c>
      <c r="C4" s="2" t="s">
        <v>3</v>
      </c>
      <c r="D4" s="2" t="s">
        <v>4</v>
      </c>
      <c r="E4" s="69" t="s">
        <v>5</v>
      </c>
      <c r="F4" s="70"/>
      <c r="G4" s="71"/>
      <c r="H4" s="69" t="s">
        <v>5</v>
      </c>
      <c r="I4" s="70"/>
      <c r="J4" s="71"/>
      <c r="K4" s="69" t="s">
        <v>5</v>
      </c>
      <c r="L4" s="70"/>
      <c r="M4" s="71"/>
    </row>
    <row r="5" spans="1:13" x14ac:dyDescent="0.25">
      <c r="A5" s="4" t="s">
        <v>6</v>
      </c>
      <c r="B5" s="4" t="s">
        <v>7</v>
      </c>
      <c r="C5" s="4" t="s">
        <v>8</v>
      </c>
      <c r="D5" s="4" t="s">
        <v>9</v>
      </c>
      <c r="E5" s="72" t="s">
        <v>10</v>
      </c>
      <c r="F5" s="73"/>
      <c r="G5" s="74"/>
      <c r="H5" s="72" t="s">
        <v>11</v>
      </c>
      <c r="I5" s="73"/>
      <c r="J5" s="74"/>
      <c r="K5" s="72" t="s">
        <v>12</v>
      </c>
      <c r="L5" s="73"/>
      <c r="M5" s="74"/>
    </row>
    <row r="6" spans="1:13" x14ac:dyDescent="0.25">
      <c r="A6" s="6"/>
      <c r="B6" s="4" t="s">
        <v>13</v>
      </c>
      <c r="C6" s="6" t="s">
        <v>14</v>
      </c>
      <c r="D6" s="6" t="s">
        <v>13</v>
      </c>
      <c r="E6" s="75"/>
      <c r="F6" s="76"/>
      <c r="G6" s="77"/>
      <c r="H6" s="75"/>
      <c r="I6" s="76"/>
      <c r="J6" s="77"/>
      <c r="K6" s="75"/>
      <c r="L6" s="76"/>
      <c r="M6" s="77"/>
    </row>
    <row r="7" spans="1:13" ht="14.4" thickBot="1" x14ac:dyDescent="0.3">
      <c r="A7" s="7"/>
      <c r="B7" s="8"/>
      <c r="C7" s="9"/>
      <c r="D7" s="10"/>
      <c r="E7" s="11" t="s">
        <v>15</v>
      </c>
      <c r="F7" s="12" t="s">
        <v>16</v>
      </c>
      <c r="G7" s="13" t="s">
        <v>17</v>
      </c>
      <c r="H7" s="14" t="s">
        <v>15</v>
      </c>
      <c r="I7" s="15" t="s">
        <v>16</v>
      </c>
      <c r="J7" s="16" t="s">
        <v>17</v>
      </c>
      <c r="K7" s="7" t="s">
        <v>15</v>
      </c>
      <c r="L7" s="15" t="s">
        <v>16</v>
      </c>
      <c r="M7" s="9" t="s">
        <v>17</v>
      </c>
    </row>
    <row r="8" spans="1:13" ht="14.4" thickBot="1" x14ac:dyDescent="0.3">
      <c r="A8" s="79" t="s">
        <v>18</v>
      </c>
      <c r="B8" s="17" t="s">
        <v>19</v>
      </c>
      <c r="C8" s="18">
        <v>0.5</v>
      </c>
      <c r="D8" s="18">
        <v>1.1200000000000001</v>
      </c>
      <c r="E8" s="19">
        <f t="shared" ref="E8:E40" si="0">D8*G8</f>
        <v>82.320000000000007</v>
      </c>
      <c r="F8" s="20">
        <f t="shared" ref="F8:F40" si="1">E8/C8</f>
        <v>164.64000000000001</v>
      </c>
      <c r="G8" s="21">
        <v>73.5</v>
      </c>
      <c r="H8" s="22">
        <f t="shared" ref="H8:H40" si="2">D8*J8</f>
        <v>81.760000000000005</v>
      </c>
      <c r="I8" s="23">
        <f t="shared" ref="I8:I40" si="3">H8/C8</f>
        <v>163.52000000000001</v>
      </c>
      <c r="J8" s="24">
        <f t="shared" ref="J8:J40" si="4">G8-0.5</f>
        <v>73</v>
      </c>
      <c r="K8" s="25">
        <f t="shared" ref="K8:K40" si="5">D8*M8</f>
        <v>81.2</v>
      </c>
      <c r="L8" s="26">
        <f t="shared" ref="L8:L40" si="6">K8/C8</f>
        <v>162.4</v>
      </c>
      <c r="M8" s="27">
        <f t="shared" ref="M8:M13" si="7">J8-0.5</f>
        <v>72.5</v>
      </c>
    </row>
    <row r="9" spans="1:13" ht="14.4" thickBot="1" x14ac:dyDescent="0.3">
      <c r="A9" s="80"/>
      <c r="B9" s="16" t="s">
        <v>20</v>
      </c>
      <c r="C9" s="16">
        <v>0.76</v>
      </c>
      <c r="D9" s="16">
        <v>1.64</v>
      </c>
      <c r="E9" s="28">
        <f t="shared" si="0"/>
        <v>120.53999999999999</v>
      </c>
      <c r="F9" s="29">
        <f t="shared" si="1"/>
        <v>158.60526315789471</v>
      </c>
      <c r="G9" s="21">
        <v>73.5</v>
      </c>
      <c r="H9" s="30">
        <f t="shared" si="2"/>
        <v>119.72</v>
      </c>
      <c r="I9" s="31">
        <f t="shared" si="3"/>
        <v>157.52631578947367</v>
      </c>
      <c r="J9" s="16">
        <f t="shared" si="4"/>
        <v>73</v>
      </c>
      <c r="K9" s="25">
        <f t="shared" si="5"/>
        <v>118.89999999999999</v>
      </c>
      <c r="L9" s="31">
        <f t="shared" si="6"/>
        <v>156.44736842105263</v>
      </c>
      <c r="M9" s="32">
        <f t="shared" si="7"/>
        <v>72.5</v>
      </c>
    </row>
    <row r="10" spans="1:13" ht="14.4" thickBot="1" x14ac:dyDescent="0.3">
      <c r="A10" s="80"/>
      <c r="B10" s="24" t="s">
        <v>21</v>
      </c>
      <c r="C10" s="24">
        <v>1.02</v>
      </c>
      <c r="D10" s="24">
        <v>2.2599999999999998</v>
      </c>
      <c r="E10" s="33">
        <f t="shared" si="0"/>
        <v>166.10999999999999</v>
      </c>
      <c r="F10" s="34">
        <f t="shared" si="1"/>
        <v>162.85294117647058</v>
      </c>
      <c r="G10" s="21">
        <v>73.5</v>
      </c>
      <c r="H10" s="35">
        <f t="shared" si="2"/>
        <v>164.98</v>
      </c>
      <c r="I10" s="26">
        <f t="shared" si="3"/>
        <v>161.74509803921566</v>
      </c>
      <c r="J10" s="24">
        <f t="shared" si="4"/>
        <v>73</v>
      </c>
      <c r="K10" s="25">
        <f t="shared" si="5"/>
        <v>163.85</v>
      </c>
      <c r="L10" s="26">
        <f t="shared" si="6"/>
        <v>160.63725490196077</v>
      </c>
      <c r="M10" s="27">
        <f t="shared" si="7"/>
        <v>72.5</v>
      </c>
    </row>
    <row r="11" spans="1:13" ht="14.4" thickBot="1" x14ac:dyDescent="0.3">
      <c r="A11" s="81"/>
      <c r="B11" s="8" t="s">
        <v>22</v>
      </c>
      <c r="C11" s="8">
        <v>2</v>
      </c>
      <c r="D11" s="8">
        <v>4.4800000000000004</v>
      </c>
      <c r="E11" s="36">
        <f t="shared" si="0"/>
        <v>329.28000000000003</v>
      </c>
      <c r="F11" s="37">
        <f t="shared" si="1"/>
        <v>164.64000000000001</v>
      </c>
      <c r="G11" s="21">
        <v>73.5</v>
      </c>
      <c r="H11" s="38">
        <f t="shared" si="2"/>
        <v>327.04000000000002</v>
      </c>
      <c r="I11" s="39">
        <f t="shared" si="3"/>
        <v>163.52000000000001</v>
      </c>
      <c r="J11" s="16">
        <f t="shared" si="4"/>
        <v>73</v>
      </c>
      <c r="K11" s="25">
        <f t="shared" si="5"/>
        <v>324.8</v>
      </c>
      <c r="L11" s="39">
        <f t="shared" si="6"/>
        <v>162.4</v>
      </c>
      <c r="M11" s="32">
        <f t="shared" si="7"/>
        <v>72.5</v>
      </c>
    </row>
    <row r="12" spans="1:13" ht="14.4" thickBot="1" x14ac:dyDescent="0.3">
      <c r="A12" s="82" t="s">
        <v>23</v>
      </c>
      <c r="B12" s="18" t="s">
        <v>24</v>
      </c>
      <c r="C12" s="18">
        <v>1.02</v>
      </c>
      <c r="D12" s="18">
        <v>1.1299999999999999</v>
      </c>
      <c r="E12" s="19">
        <f t="shared" si="0"/>
        <v>83.054999999999993</v>
      </c>
      <c r="F12" s="40">
        <f t="shared" si="1"/>
        <v>81.42647058823529</v>
      </c>
      <c r="G12" s="21">
        <v>73.5</v>
      </c>
      <c r="H12" s="19">
        <f t="shared" si="2"/>
        <v>82.49</v>
      </c>
      <c r="I12" s="23">
        <f t="shared" si="3"/>
        <v>80.872549019607831</v>
      </c>
      <c r="J12" s="24">
        <f t="shared" si="4"/>
        <v>73</v>
      </c>
      <c r="K12" s="41">
        <f t="shared" si="5"/>
        <v>81.924999999999997</v>
      </c>
      <c r="L12" s="42">
        <f t="shared" si="6"/>
        <v>80.318627450980387</v>
      </c>
      <c r="M12" s="27">
        <f t="shared" si="7"/>
        <v>72.5</v>
      </c>
    </row>
    <row r="13" spans="1:13" ht="14.4" thickBot="1" x14ac:dyDescent="0.3">
      <c r="A13" s="83"/>
      <c r="B13" s="8" t="s">
        <v>22</v>
      </c>
      <c r="C13" s="8">
        <v>2</v>
      </c>
      <c r="D13" s="8">
        <v>2.2400000000000002</v>
      </c>
      <c r="E13" s="36">
        <f t="shared" si="0"/>
        <v>164.64000000000001</v>
      </c>
      <c r="F13" s="37">
        <f t="shared" si="1"/>
        <v>82.320000000000007</v>
      </c>
      <c r="G13" s="21">
        <v>73.5</v>
      </c>
      <c r="H13" s="38">
        <f t="shared" si="2"/>
        <v>163.52000000000001</v>
      </c>
      <c r="I13" s="39">
        <f t="shared" si="3"/>
        <v>81.760000000000005</v>
      </c>
      <c r="J13" s="16">
        <f t="shared" si="4"/>
        <v>73</v>
      </c>
      <c r="K13" s="43">
        <f t="shared" si="5"/>
        <v>162.4</v>
      </c>
      <c r="L13" s="44">
        <f t="shared" si="6"/>
        <v>81.2</v>
      </c>
      <c r="M13" s="45">
        <f t="shared" si="7"/>
        <v>72.5</v>
      </c>
    </row>
    <row r="14" spans="1:13" ht="14.4" thickBot="1" x14ac:dyDescent="0.3">
      <c r="A14" s="79" t="s">
        <v>25</v>
      </c>
      <c r="B14" s="18" t="s">
        <v>19</v>
      </c>
      <c r="C14" s="18">
        <v>0.5</v>
      </c>
      <c r="D14" s="18">
        <v>1.98</v>
      </c>
      <c r="E14" s="19">
        <f t="shared" si="0"/>
        <v>126.126</v>
      </c>
      <c r="F14" s="40">
        <f t="shared" si="1"/>
        <v>252.25200000000001</v>
      </c>
      <c r="G14" s="17">
        <v>63.7</v>
      </c>
      <c r="H14" s="19">
        <f t="shared" si="2"/>
        <v>125.13600000000001</v>
      </c>
      <c r="I14" s="23">
        <f t="shared" si="3"/>
        <v>250.27200000000002</v>
      </c>
      <c r="J14" s="24">
        <f t="shared" si="4"/>
        <v>63.2</v>
      </c>
      <c r="K14" s="46">
        <f t="shared" si="5"/>
        <v>124.146</v>
      </c>
      <c r="L14" s="47">
        <f t="shared" si="6"/>
        <v>248.292</v>
      </c>
      <c r="M14" s="24">
        <f>J14-0.5</f>
        <v>62.7</v>
      </c>
    </row>
    <row r="15" spans="1:13" ht="14.4" thickBot="1" x14ac:dyDescent="0.3">
      <c r="A15" s="80"/>
      <c r="B15" s="16" t="s">
        <v>20</v>
      </c>
      <c r="C15" s="16">
        <v>0.76</v>
      </c>
      <c r="D15" s="16">
        <v>2.89</v>
      </c>
      <c r="E15" s="28">
        <f t="shared" si="0"/>
        <v>184.09300000000002</v>
      </c>
      <c r="F15" s="48">
        <f t="shared" si="1"/>
        <v>242.22763157894738</v>
      </c>
      <c r="G15" s="17">
        <v>63.7</v>
      </c>
      <c r="H15" s="28">
        <f t="shared" si="2"/>
        <v>182.64800000000002</v>
      </c>
      <c r="I15" s="31">
        <f t="shared" si="3"/>
        <v>240.32631578947371</v>
      </c>
      <c r="J15" s="16">
        <f t="shared" si="4"/>
        <v>63.2</v>
      </c>
      <c r="K15" s="49">
        <f t="shared" si="5"/>
        <v>181.203</v>
      </c>
      <c r="L15" s="50">
        <f t="shared" si="6"/>
        <v>238.42500000000001</v>
      </c>
      <c r="M15" s="16">
        <f t="shared" ref="M15:M40" si="8">J15-0.5</f>
        <v>62.7</v>
      </c>
    </row>
    <row r="16" spans="1:13" ht="14.4" thickBot="1" x14ac:dyDescent="0.3">
      <c r="A16" s="80"/>
      <c r="B16" s="24" t="s">
        <v>24</v>
      </c>
      <c r="C16" s="24">
        <v>1.02</v>
      </c>
      <c r="D16" s="24">
        <v>3.96</v>
      </c>
      <c r="E16" s="33">
        <f t="shared" si="0"/>
        <v>252.25200000000001</v>
      </c>
      <c r="F16" s="51">
        <f t="shared" si="1"/>
        <v>247.30588235294118</v>
      </c>
      <c r="G16" s="17">
        <v>63.7</v>
      </c>
      <c r="H16" s="33">
        <f t="shared" si="2"/>
        <v>250.27200000000002</v>
      </c>
      <c r="I16" s="26">
        <f t="shared" si="3"/>
        <v>245.36470588235295</v>
      </c>
      <c r="J16" s="24">
        <f t="shared" si="4"/>
        <v>63.2</v>
      </c>
      <c r="K16" s="49">
        <f t="shared" si="5"/>
        <v>248.292</v>
      </c>
      <c r="L16" s="23">
        <f t="shared" si="6"/>
        <v>243.42352941176469</v>
      </c>
      <c r="M16" s="24">
        <f t="shared" si="8"/>
        <v>62.7</v>
      </c>
    </row>
    <row r="17" spans="1:13" ht="14.4" thickBot="1" x14ac:dyDescent="0.3">
      <c r="A17" s="80"/>
      <c r="B17" s="16" t="s">
        <v>26</v>
      </c>
      <c r="C17" s="16">
        <v>1.28</v>
      </c>
      <c r="D17" s="16">
        <v>5.1100000000000003</v>
      </c>
      <c r="E17" s="28">
        <f t="shared" si="0"/>
        <v>325.50700000000006</v>
      </c>
      <c r="F17" s="48">
        <f t="shared" si="1"/>
        <v>254.30234375000003</v>
      </c>
      <c r="G17" s="17">
        <v>63.7</v>
      </c>
      <c r="H17" s="28">
        <f t="shared" si="2"/>
        <v>322.95200000000006</v>
      </c>
      <c r="I17" s="31">
        <f t="shared" si="3"/>
        <v>252.30625000000003</v>
      </c>
      <c r="J17" s="16">
        <f t="shared" si="4"/>
        <v>63.2</v>
      </c>
      <c r="K17" s="49">
        <f t="shared" si="5"/>
        <v>320.39700000000005</v>
      </c>
      <c r="L17" s="50">
        <f t="shared" si="6"/>
        <v>250.31015625000003</v>
      </c>
      <c r="M17" s="16">
        <f t="shared" si="8"/>
        <v>62.7</v>
      </c>
    </row>
    <row r="18" spans="1:13" ht="14.4" thickBot="1" x14ac:dyDescent="0.3">
      <c r="A18" s="80"/>
      <c r="B18" s="24" t="s">
        <v>27</v>
      </c>
      <c r="C18" s="24">
        <v>1.54</v>
      </c>
      <c r="D18" s="24">
        <v>5.94</v>
      </c>
      <c r="E18" s="33">
        <f t="shared" si="0"/>
        <v>378.37800000000004</v>
      </c>
      <c r="F18" s="51">
        <f t="shared" si="1"/>
        <v>245.70000000000002</v>
      </c>
      <c r="G18" s="17">
        <v>63.7</v>
      </c>
      <c r="H18" s="33">
        <f t="shared" si="2"/>
        <v>375.40800000000002</v>
      </c>
      <c r="I18" s="26">
        <f t="shared" si="3"/>
        <v>243.77142857142857</v>
      </c>
      <c r="J18" s="24">
        <f t="shared" si="4"/>
        <v>63.2</v>
      </c>
      <c r="K18" s="49">
        <f t="shared" si="5"/>
        <v>372.43800000000005</v>
      </c>
      <c r="L18" s="23">
        <f t="shared" si="6"/>
        <v>241.84285714285716</v>
      </c>
      <c r="M18" s="24">
        <f t="shared" si="8"/>
        <v>62.7</v>
      </c>
    </row>
    <row r="19" spans="1:13" ht="14.4" thickBot="1" x14ac:dyDescent="0.3">
      <c r="A19" s="80"/>
      <c r="B19" s="16" t="s">
        <v>22</v>
      </c>
      <c r="C19" s="16">
        <v>2</v>
      </c>
      <c r="D19" s="16">
        <v>7.92</v>
      </c>
      <c r="E19" s="28">
        <f t="shared" si="0"/>
        <v>504.50400000000002</v>
      </c>
      <c r="F19" s="48">
        <f t="shared" si="1"/>
        <v>252.25200000000001</v>
      </c>
      <c r="G19" s="17">
        <v>63.7</v>
      </c>
      <c r="H19" s="28">
        <f t="shared" si="2"/>
        <v>500.54400000000004</v>
      </c>
      <c r="I19" s="31">
        <f t="shared" si="3"/>
        <v>250.27200000000002</v>
      </c>
      <c r="J19" s="16">
        <f t="shared" si="4"/>
        <v>63.2</v>
      </c>
      <c r="K19" s="49">
        <f t="shared" si="5"/>
        <v>496.584</v>
      </c>
      <c r="L19" s="50">
        <f t="shared" si="6"/>
        <v>248.292</v>
      </c>
      <c r="M19" s="16">
        <f t="shared" si="8"/>
        <v>62.7</v>
      </c>
    </row>
    <row r="20" spans="1:13" ht="14.4" thickBot="1" x14ac:dyDescent="0.3">
      <c r="A20" s="79" t="s">
        <v>28</v>
      </c>
      <c r="B20" s="18" t="s">
        <v>19</v>
      </c>
      <c r="C20" s="18">
        <v>0.5</v>
      </c>
      <c r="D20" s="18">
        <v>1.0900000000000001</v>
      </c>
      <c r="E20" s="19">
        <f t="shared" si="0"/>
        <v>69.433000000000007</v>
      </c>
      <c r="F20" s="40">
        <f t="shared" si="1"/>
        <v>138.86600000000001</v>
      </c>
      <c r="G20" s="17">
        <v>63.7</v>
      </c>
      <c r="H20" s="19">
        <f t="shared" si="2"/>
        <v>68.888000000000005</v>
      </c>
      <c r="I20" s="23">
        <f t="shared" si="3"/>
        <v>137.77600000000001</v>
      </c>
      <c r="J20" s="24">
        <f t="shared" si="4"/>
        <v>63.2</v>
      </c>
      <c r="K20" s="49">
        <f t="shared" si="5"/>
        <v>68.343000000000004</v>
      </c>
      <c r="L20" s="23">
        <f t="shared" si="6"/>
        <v>136.68600000000001</v>
      </c>
      <c r="M20" s="24">
        <f t="shared" si="8"/>
        <v>62.7</v>
      </c>
    </row>
    <row r="21" spans="1:13" ht="14.4" thickBot="1" x14ac:dyDescent="0.3">
      <c r="A21" s="80"/>
      <c r="B21" s="16" t="s">
        <v>20</v>
      </c>
      <c r="C21" s="16">
        <v>0.76</v>
      </c>
      <c r="D21" s="16">
        <v>1.54</v>
      </c>
      <c r="E21" s="28">
        <f t="shared" si="0"/>
        <v>98.098000000000013</v>
      </c>
      <c r="F21" s="48">
        <f t="shared" si="1"/>
        <v>129.07631578947371</v>
      </c>
      <c r="G21" s="17">
        <v>63.7</v>
      </c>
      <c r="H21" s="28">
        <f t="shared" si="2"/>
        <v>97.328000000000003</v>
      </c>
      <c r="I21" s="31">
        <f t="shared" si="3"/>
        <v>128.06315789473683</v>
      </c>
      <c r="J21" s="16">
        <f t="shared" si="4"/>
        <v>63.2</v>
      </c>
      <c r="K21" s="49">
        <f t="shared" si="5"/>
        <v>96.558000000000007</v>
      </c>
      <c r="L21" s="50">
        <f t="shared" si="6"/>
        <v>127.05000000000001</v>
      </c>
      <c r="M21" s="16">
        <f t="shared" si="8"/>
        <v>62.7</v>
      </c>
    </row>
    <row r="22" spans="1:13" ht="14.4" thickBot="1" x14ac:dyDescent="0.3">
      <c r="A22" s="80"/>
      <c r="B22" s="24" t="s">
        <v>24</v>
      </c>
      <c r="C22" s="24">
        <v>1.02</v>
      </c>
      <c r="D22" s="24">
        <v>2</v>
      </c>
      <c r="E22" s="33">
        <f t="shared" si="0"/>
        <v>127.4</v>
      </c>
      <c r="F22" s="51">
        <f t="shared" si="1"/>
        <v>124.90196078431373</v>
      </c>
      <c r="G22" s="17">
        <v>63.7</v>
      </c>
      <c r="H22" s="33">
        <f t="shared" si="2"/>
        <v>126.4</v>
      </c>
      <c r="I22" s="26">
        <f t="shared" si="3"/>
        <v>123.92156862745098</v>
      </c>
      <c r="J22" s="24">
        <f t="shared" si="4"/>
        <v>63.2</v>
      </c>
      <c r="K22" s="49">
        <f t="shared" si="5"/>
        <v>125.4</v>
      </c>
      <c r="L22" s="23">
        <f t="shared" si="6"/>
        <v>122.94117647058823</v>
      </c>
      <c r="M22" s="24">
        <f t="shared" si="8"/>
        <v>62.7</v>
      </c>
    </row>
    <row r="23" spans="1:13" ht="14.4" thickBot="1" x14ac:dyDescent="0.3">
      <c r="A23" s="80"/>
      <c r="B23" s="16" t="s">
        <v>26</v>
      </c>
      <c r="C23" s="16">
        <v>1.28</v>
      </c>
      <c r="D23" s="16">
        <v>2.46</v>
      </c>
      <c r="E23" s="28">
        <f t="shared" si="0"/>
        <v>156.702</v>
      </c>
      <c r="F23" s="48">
        <f t="shared" si="1"/>
        <v>122.42343749999999</v>
      </c>
      <c r="G23" s="17">
        <v>63.7</v>
      </c>
      <c r="H23" s="28">
        <f t="shared" si="2"/>
        <v>155.47200000000001</v>
      </c>
      <c r="I23" s="31">
        <f t="shared" si="3"/>
        <v>121.46250000000001</v>
      </c>
      <c r="J23" s="16">
        <f t="shared" si="4"/>
        <v>63.2</v>
      </c>
      <c r="K23" s="49">
        <f t="shared" si="5"/>
        <v>154.24200000000002</v>
      </c>
      <c r="L23" s="50">
        <f t="shared" si="6"/>
        <v>120.50156250000001</v>
      </c>
      <c r="M23" s="16">
        <f t="shared" si="8"/>
        <v>62.7</v>
      </c>
    </row>
    <row r="24" spans="1:13" ht="14.4" thickBot="1" x14ac:dyDescent="0.3">
      <c r="A24" s="80"/>
      <c r="B24" s="24" t="s">
        <v>22</v>
      </c>
      <c r="C24" s="24">
        <v>2</v>
      </c>
      <c r="D24" s="24">
        <v>3.96</v>
      </c>
      <c r="E24" s="33">
        <f t="shared" si="0"/>
        <v>252.25200000000001</v>
      </c>
      <c r="F24" s="51">
        <f t="shared" si="1"/>
        <v>126.126</v>
      </c>
      <c r="G24" s="17">
        <v>63.7</v>
      </c>
      <c r="H24" s="33">
        <f t="shared" si="2"/>
        <v>250.27200000000002</v>
      </c>
      <c r="I24" s="26">
        <f t="shared" si="3"/>
        <v>125.13600000000001</v>
      </c>
      <c r="J24" s="24">
        <f t="shared" si="4"/>
        <v>63.2</v>
      </c>
      <c r="K24" s="49">
        <f t="shared" si="5"/>
        <v>248.292</v>
      </c>
      <c r="L24" s="23">
        <f t="shared" si="6"/>
        <v>124.146</v>
      </c>
      <c r="M24" s="24">
        <f t="shared" si="8"/>
        <v>62.7</v>
      </c>
    </row>
    <row r="25" spans="1:13" ht="14.4" thickBot="1" x14ac:dyDescent="0.3">
      <c r="A25" s="81"/>
      <c r="B25" s="8" t="s">
        <v>29</v>
      </c>
      <c r="C25" s="8">
        <v>6</v>
      </c>
      <c r="D25" s="8">
        <v>11.88</v>
      </c>
      <c r="E25" s="36">
        <f t="shared" si="0"/>
        <v>756.75600000000009</v>
      </c>
      <c r="F25" s="52">
        <f t="shared" si="1"/>
        <v>126.12600000000002</v>
      </c>
      <c r="G25" s="17">
        <v>63.7</v>
      </c>
      <c r="H25" s="36">
        <f t="shared" si="2"/>
        <v>750.81600000000003</v>
      </c>
      <c r="I25" s="39">
        <f t="shared" si="3"/>
        <v>125.13600000000001</v>
      </c>
      <c r="J25" s="16">
        <f t="shared" si="4"/>
        <v>63.2</v>
      </c>
      <c r="K25" s="49">
        <f t="shared" si="5"/>
        <v>744.87600000000009</v>
      </c>
      <c r="L25" s="50">
        <f t="shared" si="6"/>
        <v>124.14600000000002</v>
      </c>
      <c r="M25" s="16">
        <f t="shared" si="8"/>
        <v>62.7</v>
      </c>
    </row>
    <row r="26" spans="1:13" ht="14.4" thickBot="1" x14ac:dyDescent="0.3">
      <c r="A26" s="79" t="s">
        <v>30</v>
      </c>
      <c r="B26" s="18" t="s">
        <v>22</v>
      </c>
      <c r="C26" s="18">
        <v>2</v>
      </c>
      <c r="D26" s="18">
        <v>2.77</v>
      </c>
      <c r="E26" s="19">
        <f t="shared" si="0"/>
        <v>176.44900000000001</v>
      </c>
      <c r="F26" s="40">
        <f t="shared" si="1"/>
        <v>88.224500000000006</v>
      </c>
      <c r="G26" s="17">
        <v>63.7</v>
      </c>
      <c r="H26" s="19">
        <f t="shared" si="2"/>
        <v>175.06400000000002</v>
      </c>
      <c r="I26" s="23">
        <f t="shared" si="3"/>
        <v>87.532000000000011</v>
      </c>
      <c r="J26" s="24">
        <f t="shared" si="4"/>
        <v>63.2</v>
      </c>
      <c r="K26" s="49">
        <f t="shared" si="5"/>
        <v>173.679</v>
      </c>
      <c r="L26" s="23">
        <f t="shared" si="6"/>
        <v>86.839500000000001</v>
      </c>
      <c r="M26" s="24">
        <f t="shared" si="8"/>
        <v>62.7</v>
      </c>
    </row>
    <row r="27" spans="1:13" ht="14.4" thickBot="1" x14ac:dyDescent="0.3">
      <c r="A27" s="80"/>
      <c r="B27" s="16" t="s">
        <v>31</v>
      </c>
      <c r="C27" s="16">
        <v>4.5</v>
      </c>
      <c r="D27" s="16">
        <v>5.94</v>
      </c>
      <c r="E27" s="28">
        <f t="shared" si="0"/>
        <v>378.37800000000004</v>
      </c>
      <c r="F27" s="48">
        <f t="shared" si="1"/>
        <v>84.084000000000003</v>
      </c>
      <c r="G27" s="17">
        <v>63.7</v>
      </c>
      <c r="H27" s="28">
        <f t="shared" si="2"/>
        <v>375.40800000000002</v>
      </c>
      <c r="I27" s="31">
        <f t="shared" si="3"/>
        <v>83.424000000000007</v>
      </c>
      <c r="J27" s="16">
        <f t="shared" si="4"/>
        <v>63.2</v>
      </c>
      <c r="K27" s="49">
        <f t="shared" si="5"/>
        <v>372.43800000000005</v>
      </c>
      <c r="L27" s="50">
        <f t="shared" si="6"/>
        <v>82.76400000000001</v>
      </c>
      <c r="M27" s="16">
        <f t="shared" si="8"/>
        <v>62.7</v>
      </c>
    </row>
    <row r="28" spans="1:13" ht="14.4" thickBot="1" x14ac:dyDescent="0.3">
      <c r="A28" s="81"/>
      <c r="B28" s="53" t="s">
        <v>29</v>
      </c>
      <c r="C28" s="53">
        <v>6</v>
      </c>
      <c r="D28" s="53">
        <v>8.1199999999999992</v>
      </c>
      <c r="E28" s="54">
        <f t="shared" si="0"/>
        <v>517.24400000000003</v>
      </c>
      <c r="F28" s="55">
        <f t="shared" si="1"/>
        <v>86.207333333333338</v>
      </c>
      <c r="G28" s="17">
        <v>63.7</v>
      </c>
      <c r="H28" s="54">
        <f t="shared" si="2"/>
        <v>513.18399999999997</v>
      </c>
      <c r="I28" s="56">
        <f t="shared" si="3"/>
        <v>85.530666666666662</v>
      </c>
      <c r="J28" s="24">
        <f t="shared" si="4"/>
        <v>63.2</v>
      </c>
      <c r="K28" s="49">
        <f t="shared" si="5"/>
        <v>509.12399999999997</v>
      </c>
      <c r="L28" s="23">
        <f t="shared" si="6"/>
        <v>84.853999999999999</v>
      </c>
      <c r="M28" s="24">
        <f t="shared" si="8"/>
        <v>62.7</v>
      </c>
    </row>
    <row r="29" spans="1:13" ht="14.4" thickBot="1" x14ac:dyDescent="0.3">
      <c r="A29" s="79" t="s">
        <v>32</v>
      </c>
      <c r="B29" s="57" t="s">
        <v>22</v>
      </c>
      <c r="C29" s="57">
        <v>2</v>
      </c>
      <c r="D29" s="57">
        <v>1.98</v>
      </c>
      <c r="E29" s="58">
        <f t="shared" si="0"/>
        <v>126.126</v>
      </c>
      <c r="F29" s="59">
        <f t="shared" si="1"/>
        <v>63.063000000000002</v>
      </c>
      <c r="G29" s="17">
        <v>63.7</v>
      </c>
      <c r="H29" s="58">
        <f t="shared" si="2"/>
        <v>125.13600000000001</v>
      </c>
      <c r="I29" s="50">
        <f t="shared" si="3"/>
        <v>62.568000000000005</v>
      </c>
      <c r="J29" s="16">
        <f t="shared" si="4"/>
        <v>63.2</v>
      </c>
      <c r="K29" s="49">
        <f t="shared" si="5"/>
        <v>124.146</v>
      </c>
      <c r="L29" s="50">
        <f t="shared" si="6"/>
        <v>62.073</v>
      </c>
      <c r="M29" s="16">
        <f t="shared" si="8"/>
        <v>62.7</v>
      </c>
    </row>
    <row r="30" spans="1:13" ht="14.4" thickBot="1" x14ac:dyDescent="0.3">
      <c r="A30" s="80"/>
      <c r="B30" s="24" t="s">
        <v>31</v>
      </c>
      <c r="C30" s="24">
        <v>4.5</v>
      </c>
      <c r="D30" s="24">
        <v>4.5999999999999996</v>
      </c>
      <c r="E30" s="33">
        <f t="shared" si="0"/>
        <v>293.02</v>
      </c>
      <c r="F30" s="51">
        <f t="shared" si="1"/>
        <v>65.115555555555545</v>
      </c>
      <c r="G30" s="17">
        <v>63.7</v>
      </c>
      <c r="H30" s="33">
        <f t="shared" si="2"/>
        <v>290.71999999999997</v>
      </c>
      <c r="I30" s="26">
        <f t="shared" si="3"/>
        <v>64.604444444444439</v>
      </c>
      <c r="J30" s="24">
        <f t="shared" si="4"/>
        <v>63.2</v>
      </c>
      <c r="K30" s="49">
        <f t="shared" si="5"/>
        <v>288.42</v>
      </c>
      <c r="L30" s="23">
        <f t="shared" si="6"/>
        <v>64.093333333333334</v>
      </c>
      <c r="M30" s="24">
        <f t="shared" si="8"/>
        <v>62.7</v>
      </c>
    </row>
    <row r="31" spans="1:13" ht="14.4" thickBot="1" x14ac:dyDescent="0.3">
      <c r="A31" s="81"/>
      <c r="B31" s="8" t="s">
        <v>29</v>
      </c>
      <c r="C31" s="8">
        <v>6</v>
      </c>
      <c r="D31" s="8">
        <v>5.94</v>
      </c>
      <c r="E31" s="36">
        <f t="shared" si="0"/>
        <v>378.37800000000004</v>
      </c>
      <c r="F31" s="52">
        <f t="shared" si="1"/>
        <v>63.063000000000009</v>
      </c>
      <c r="G31" s="17">
        <v>63.7</v>
      </c>
      <c r="H31" s="36">
        <f t="shared" si="2"/>
        <v>375.40800000000002</v>
      </c>
      <c r="I31" s="39">
        <f t="shared" si="3"/>
        <v>62.568000000000005</v>
      </c>
      <c r="J31" s="16">
        <f t="shared" si="4"/>
        <v>63.2</v>
      </c>
      <c r="K31" s="49">
        <f t="shared" si="5"/>
        <v>372.43800000000005</v>
      </c>
      <c r="L31" s="50">
        <f t="shared" si="6"/>
        <v>62.073000000000008</v>
      </c>
      <c r="M31" s="16">
        <f t="shared" si="8"/>
        <v>62.7</v>
      </c>
    </row>
    <row r="32" spans="1:13" ht="14.4" thickBot="1" x14ac:dyDescent="0.3">
      <c r="A32" s="79" t="s">
        <v>33</v>
      </c>
      <c r="B32" s="18" t="s">
        <v>24</v>
      </c>
      <c r="C32" s="18">
        <v>1.02</v>
      </c>
      <c r="D32" s="18">
        <v>6.16</v>
      </c>
      <c r="E32" s="19">
        <f t="shared" si="0"/>
        <v>392.39200000000005</v>
      </c>
      <c r="F32" s="40">
        <f t="shared" si="1"/>
        <v>384.69803921568632</v>
      </c>
      <c r="G32" s="17">
        <v>63.7</v>
      </c>
      <c r="H32" s="19">
        <f t="shared" si="2"/>
        <v>389.31200000000001</v>
      </c>
      <c r="I32" s="23">
        <f t="shared" si="3"/>
        <v>381.67843137254903</v>
      </c>
      <c r="J32" s="24">
        <f t="shared" si="4"/>
        <v>63.2</v>
      </c>
      <c r="K32" s="49">
        <f t="shared" si="5"/>
        <v>386.23200000000003</v>
      </c>
      <c r="L32" s="23">
        <f t="shared" si="6"/>
        <v>378.65882352941179</v>
      </c>
      <c r="M32" s="24">
        <f t="shared" si="8"/>
        <v>62.7</v>
      </c>
    </row>
    <row r="33" spans="1:13" ht="14.4" thickBot="1" x14ac:dyDescent="0.3">
      <c r="A33" s="81"/>
      <c r="B33" s="8" t="s">
        <v>22</v>
      </c>
      <c r="C33" s="8">
        <v>2</v>
      </c>
      <c r="D33" s="8">
        <v>12.32</v>
      </c>
      <c r="E33" s="36">
        <f t="shared" si="0"/>
        <v>784.78400000000011</v>
      </c>
      <c r="F33" s="52">
        <f t="shared" si="1"/>
        <v>392.39200000000005</v>
      </c>
      <c r="G33" s="17">
        <v>63.7</v>
      </c>
      <c r="H33" s="36">
        <f t="shared" si="2"/>
        <v>778.62400000000002</v>
      </c>
      <c r="I33" s="39">
        <f t="shared" si="3"/>
        <v>389.31200000000001</v>
      </c>
      <c r="J33" s="16">
        <f t="shared" si="4"/>
        <v>63.2</v>
      </c>
      <c r="K33" s="49">
        <f t="shared" si="5"/>
        <v>772.46400000000006</v>
      </c>
      <c r="L33" s="50">
        <f t="shared" si="6"/>
        <v>386.23200000000003</v>
      </c>
      <c r="M33" s="16">
        <f t="shared" si="8"/>
        <v>62.7</v>
      </c>
    </row>
    <row r="34" spans="1:13" ht="14.4" thickBot="1" x14ac:dyDescent="0.3">
      <c r="A34" s="79" t="s">
        <v>34</v>
      </c>
      <c r="B34" s="18" t="s">
        <v>22</v>
      </c>
      <c r="C34" s="18">
        <v>2</v>
      </c>
      <c r="D34" s="18">
        <v>6.16</v>
      </c>
      <c r="E34" s="19">
        <f t="shared" si="0"/>
        <v>392.39200000000005</v>
      </c>
      <c r="F34" s="40">
        <f t="shared" si="1"/>
        <v>196.19600000000003</v>
      </c>
      <c r="G34" s="17">
        <v>63.7</v>
      </c>
      <c r="H34" s="19">
        <f t="shared" si="2"/>
        <v>389.31200000000001</v>
      </c>
      <c r="I34" s="23">
        <f t="shared" si="3"/>
        <v>194.65600000000001</v>
      </c>
      <c r="J34" s="24">
        <f t="shared" si="4"/>
        <v>63.2</v>
      </c>
      <c r="K34" s="49">
        <f t="shared" si="5"/>
        <v>386.23200000000003</v>
      </c>
      <c r="L34" s="23">
        <f t="shared" si="6"/>
        <v>193.11600000000001</v>
      </c>
      <c r="M34" s="24">
        <f t="shared" si="8"/>
        <v>62.7</v>
      </c>
    </row>
    <row r="35" spans="1:13" ht="14.4" thickBot="1" x14ac:dyDescent="0.3">
      <c r="A35" s="81"/>
      <c r="B35" s="8" t="s">
        <v>29</v>
      </c>
      <c r="C35" s="8">
        <v>6</v>
      </c>
      <c r="D35" s="8">
        <v>18.489999999999998</v>
      </c>
      <c r="E35" s="36">
        <f t="shared" si="0"/>
        <v>1177.8129999999999</v>
      </c>
      <c r="F35" s="52">
        <f t="shared" si="1"/>
        <v>196.30216666666664</v>
      </c>
      <c r="G35" s="17">
        <v>63.7</v>
      </c>
      <c r="H35" s="36">
        <f t="shared" si="2"/>
        <v>1168.568</v>
      </c>
      <c r="I35" s="39">
        <f t="shared" si="3"/>
        <v>194.76133333333334</v>
      </c>
      <c r="J35" s="16">
        <f t="shared" si="4"/>
        <v>63.2</v>
      </c>
      <c r="K35" s="49">
        <f t="shared" si="5"/>
        <v>1159.3229999999999</v>
      </c>
      <c r="L35" s="50">
        <f t="shared" si="6"/>
        <v>193.22049999999999</v>
      </c>
      <c r="M35" s="16">
        <f t="shared" si="8"/>
        <v>62.7</v>
      </c>
    </row>
    <row r="36" spans="1:13" ht="14.4" thickBot="1" x14ac:dyDescent="0.3">
      <c r="A36" s="79" t="s">
        <v>35</v>
      </c>
      <c r="B36" s="18" t="s">
        <v>22</v>
      </c>
      <c r="C36" s="18">
        <v>2</v>
      </c>
      <c r="D36" s="18">
        <v>4.32</v>
      </c>
      <c r="E36" s="19">
        <f t="shared" si="0"/>
        <v>275.18400000000003</v>
      </c>
      <c r="F36" s="40">
        <f t="shared" si="1"/>
        <v>137.59200000000001</v>
      </c>
      <c r="G36" s="17">
        <v>63.7</v>
      </c>
      <c r="H36" s="19">
        <f t="shared" si="2"/>
        <v>273.02400000000006</v>
      </c>
      <c r="I36" s="23">
        <f t="shared" si="3"/>
        <v>136.51200000000003</v>
      </c>
      <c r="J36" s="24">
        <f t="shared" si="4"/>
        <v>63.2</v>
      </c>
      <c r="K36" s="49">
        <f t="shared" si="5"/>
        <v>270.86400000000003</v>
      </c>
      <c r="L36" s="23">
        <f t="shared" si="6"/>
        <v>135.43200000000002</v>
      </c>
      <c r="M36" s="24">
        <f t="shared" si="8"/>
        <v>62.7</v>
      </c>
    </row>
    <row r="37" spans="1:13" ht="14.4" thickBot="1" x14ac:dyDescent="0.3">
      <c r="A37" s="81"/>
      <c r="B37" s="8" t="s">
        <v>29</v>
      </c>
      <c r="C37" s="8">
        <v>6</v>
      </c>
      <c r="D37" s="8">
        <v>12.63</v>
      </c>
      <c r="E37" s="36">
        <f t="shared" si="0"/>
        <v>804.53100000000006</v>
      </c>
      <c r="F37" s="52">
        <f t="shared" si="1"/>
        <v>134.08850000000001</v>
      </c>
      <c r="G37" s="17">
        <v>63.7</v>
      </c>
      <c r="H37" s="36">
        <f t="shared" si="2"/>
        <v>798.21600000000012</v>
      </c>
      <c r="I37" s="39">
        <f t="shared" si="3"/>
        <v>133.03600000000003</v>
      </c>
      <c r="J37" s="16">
        <f t="shared" si="4"/>
        <v>63.2</v>
      </c>
      <c r="K37" s="49">
        <f t="shared" si="5"/>
        <v>791.90100000000007</v>
      </c>
      <c r="L37" s="50">
        <f t="shared" si="6"/>
        <v>131.98350000000002</v>
      </c>
      <c r="M37" s="16">
        <f t="shared" si="8"/>
        <v>62.7</v>
      </c>
    </row>
    <row r="38" spans="1:13" ht="14.4" thickBot="1" x14ac:dyDescent="0.3">
      <c r="A38" s="79" t="s">
        <v>36</v>
      </c>
      <c r="B38" s="18" t="s">
        <v>22</v>
      </c>
      <c r="C38" s="18">
        <v>2</v>
      </c>
      <c r="D38" s="18">
        <v>3.4</v>
      </c>
      <c r="E38" s="60">
        <f t="shared" si="0"/>
        <v>216.58</v>
      </c>
      <c r="F38" s="40">
        <f t="shared" si="1"/>
        <v>108.29</v>
      </c>
      <c r="G38" s="17">
        <v>63.7</v>
      </c>
      <c r="H38" s="19">
        <f t="shared" si="2"/>
        <v>214.88</v>
      </c>
      <c r="I38" s="23">
        <f t="shared" si="3"/>
        <v>107.44</v>
      </c>
      <c r="J38" s="24">
        <f t="shared" si="4"/>
        <v>63.2</v>
      </c>
      <c r="K38" s="49">
        <f t="shared" si="5"/>
        <v>213.18</v>
      </c>
      <c r="L38" s="23">
        <f t="shared" si="6"/>
        <v>106.59</v>
      </c>
      <c r="M38" s="24">
        <f t="shared" si="8"/>
        <v>62.7</v>
      </c>
    </row>
    <row r="39" spans="1:13" ht="14.4" thickBot="1" x14ac:dyDescent="0.3">
      <c r="A39" s="80"/>
      <c r="B39" s="16" t="s">
        <v>31</v>
      </c>
      <c r="C39" s="16">
        <v>4.5</v>
      </c>
      <c r="D39" s="16">
        <v>7.17</v>
      </c>
      <c r="E39" s="28">
        <f t="shared" si="0"/>
        <v>456.72900000000004</v>
      </c>
      <c r="F39" s="48">
        <f t="shared" si="1"/>
        <v>101.49533333333335</v>
      </c>
      <c r="G39" s="17">
        <v>63.7</v>
      </c>
      <c r="H39" s="28">
        <f t="shared" si="2"/>
        <v>453.14400000000001</v>
      </c>
      <c r="I39" s="31">
        <f t="shared" si="3"/>
        <v>100.69866666666667</v>
      </c>
      <c r="J39" s="16">
        <f t="shared" si="4"/>
        <v>63.2</v>
      </c>
      <c r="K39" s="49">
        <f t="shared" si="5"/>
        <v>449.55900000000003</v>
      </c>
      <c r="L39" s="50">
        <f t="shared" si="6"/>
        <v>99.902000000000001</v>
      </c>
      <c r="M39" s="16">
        <f t="shared" si="8"/>
        <v>62.7</v>
      </c>
    </row>
    <row r="40" spans="1:13" ht="14.4" thickBot="1" x14ac:dyDescent="0.3">
      <c r="A40" s="81"/>
      <c r="B40" s="53" t="s">
        <v>29</v>
      </c>
      <c r="C40" s="53">
        <v>6</v>
      </c>
      <c r="D40" s="61">
        <v>9.24</v>
      </c>
      <c r="E40" s="54">
        <f t="shared" si="0"/>
        <v>588.58800000000008</v>
      </c>
      <c r="F40" s="55">
        <f t="shared" si="1"/>
        <v>98.098000000000013</v>
      </c>
      <c r="G40" s="17">
        <v>63.7</v>
      </c>
      <c r="H40" s="54">
        <f t="shared" si="2"/>
        <v>583.96800000000007</v>
      </c>
      <c r="I40" s="56">
        <f t="shared" si="3"/>
        <v>97.328000000000017</v>
      </c>
      <c r="J40" s="17">
        <f t="shared" si="4"/>
        <v>63.2</v>
      </c>
      <c r="K40" s="49">
        <f t="shared" si="5"/>
        <v>579.34800000000007</v>
      </c>
      <c r="L40" s="23">
        <f t="shared" si="6"/>
        <v>96.558000000000007</v>
      </c>
      <c r="M40" s="24">
        <f t="shared" si="8"/>
        <v>62.7</v>
      </c>
    </row>
    <row r="41" spans="1:13" ht="16.2" x14ac:dyDescent="0.35">
      <c r="A41" s="84" t="s">
        <v>37</v>
      </c>
      <c r="B41" s="84"/>
      <c r="C41" s="84"/>
      <c r="D41" s="84"/>
      <c r="E41" s="84"/>
      <c r="F41" s="84"/>
      <c r="M41" s="62"/>
    </row>
    <row r="42" spans="1:13" ht="15.6" x14ac:dyDescent="0.25">
      <c r="A42" s="85" t="s">
        <v>41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13" ht="15" customHeight="1" x14ac:dyDescent="0.3">
      <c r="A43" s="87" t="s">
        <v>38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  <row r="44" spans="1:13" ht="5.25" customHeight="1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3" ht="18" x14ac:dyDescent="0.35">
      <c r="A45" s="89" t="s">
        <v>39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</row>
    <row r="46" spans="1:13" ht="9.75" customHeight="1" x14ac:dyDescent="0.25"/>
    <row r="47" spans="1:13" ht="18" x14ac:dyDescent="0.35">
      <c r="A47" s="89" t="s">
        <v>40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</row>
    <row r="48" spans="1:13" ht="15.6" x14ac:dyDescent="0.3">
      <c r="H48" s="78" t="s">
        <v>42</v>
      </c>
      <c r="I48" s="78"/>
      <c r="J48" s="78"/>
      <c r="K48" s="78"/>
      <c r="L48" s="78"/>
      <c r="M48" s="78"/>
    </row>
  </sheetData>
  <mergeCells count="29">
    <mergeCell ref="A47:M47"/>
    <mergeCell ref="H48:M48"/>
    <mergeCell ref="A8:A11"/>
    <mergeCell ref="A12:A13"/>
    <mergeCell ref="A14:A19"/>
    <mergeCell ref="A20:A25"/>
    <mergeCell ref="A26:A28"/>
    <mergeCell ref="A29:A31"/>
    <mergeCell ref="A32:A33"/>
    <mergeCell ref="A34:A35"/>
    <mergeCell ref="A36:A37"/>
    <mergeCell ref="A38:A40"/>
    <mergeCell ref="A41:F41"/>
    <mergeCell ref="A42:M42"/>
    <mergeCell ref="A43:M43"/>
    <mergeCell ref="A44:M44"/>
    <mergeCell ref="A45:M45"/>
    <mergeCell ref="E5:G5"/>
    <mergeCell ref="H5:J5"/>
    <mergeCell ref="K5:M5"/>
    <mergeCell ref="E6:G6"/>
    <mergeCell ref="H6:J6"/>
    <mergeCell ref="K6:M6"/>
    <mergeCell ref="A1:M1"/>
    <mergeCell ref="A2:M2"/>
    <mergeCell ref="A3:M3"/>
    <mergeCell ref="E4:G4"/>
    <mergeCell ref="H4:J4"/>
    <mergeCell ref="K4:M4"/>
  </mergeCells>
  <conditionalFormatting sqref="B4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28" workbookViewId="0">
      <selection activeCell="O18" sqref="O18"/>
    </sheetView>
  </sheetViews>
  <sheetFormatPr defaultRowHeight="14.4" x14ac:dyDescent="0.3"/>
  <cols>
    <col min="1" max="1" width="16.5546875" customWidth="1"/>
  </cols>
  <sheetData>
    <row r="1" spans="1:14" ht="16.2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"/>
    </row>
    <row r="2" spans="1:14" ht="52.2" customHeight="1" x14ac:dyDescent="0.3">
      <c r="A2" s="65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</row>
    <row r="3" spans="1:14" ht="37.200000000000003" customHeight="1" x14ac:dyDescent="0.3">
      <c r="A3" s="67" t="s">
        <v>45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"/>
    </row>
    <row r="4" spans="1:14" x14ac:dyDescent="0.3">
      <c r="A4" s="2" t="s">
        <v>46</v>
      </c>
      <c r="B4" s="2" t="s">
        <v>2</v>
      </c>
      <c r="C4" s="2" t="s">
        <v>3</v>
      </c>
      <c r="D4" s="2" t="s">
        <v>4</v>
      </c>
      <c r="E4" s="69" t="s">
        <v>5</v>
      </c>
      <c r="F4" s="70"/>
      <c r="G4" s="71"/>
      <c r="H4" s="69" t="s">
        <v>5</v>
      </c>
      <c r="I4" s="70"/>
      <c r="J4" s="71"/>
      <c r="K4" s="69" t="s">
        <v>5</v>
      </c>
      <c r="L4" s="70"/>
      <c r="M4" s="71"/>
      <c r="N4" s="1"/>
    </row>
    <row r="5" spans="1:14" x14ac:dyDescent="0.3">
      <c r="A5" s="5" t="s">
        <v>47</v>
      </c>
      <c r="B5" s="90"/>
      <c r="C5" s="4" t="s">
        <v>48</v>
      </c>
      <c r="D5" s="4" t="s">
        <v>9</v>
      </c>
      <c r="E5" s="72" t="s">
        <v>10</v>
      </c>
      <c r="F5" s="73"/>
      <c r="G5" s="74"/>
      <c r="H5" s="72" t="s">
        <v>11</v>
      </c>
      <c r="I5" s="73"/>
      <c r="J5" s="74"/>
      <c r="K5" s="72" t="s">
        <v>12</v>
      </c>
      <c r="L5" s="73"/>
      <c r="M5" s="74"/>
      <c r="N5" s="1"/>
    </row>
    <row r="6" spans="1:14" x14ac:dyDescent="0.3">
      <c r="A6" s="6"/>
      <c r="B6" s="6"/>
      <c r="C6" s="6"/>
      <c r="D6" s="6" t="s">
        <v>13</v>
      </c>
      <c r="E6" s="75"/>
      <c r="F6" s="76"/>
      <c r="G6" s="77"/>
      <c r="H6" s="75"/>
      <c r="I6" s="76"/>
      <c r="J6" s="77"/>
      <c r="K6" s="75"/>
      <c r="L6" s="76"/>
      <c r="M6" s="77"/>
      <c r="N6" s="1"/>
    </row>
    <row r="7" spans="1:14" ht="15" thickBot="1" x14ac:dyDescent="0.35">
      <c r="A7" s="2"/>
      <c r="B7" s="2"/>
      <c r="C7" s="2"/>
      <c r="D7" s="91"/>
      <c r="E7" s="11" t="s">
        <v>15</v>
      </c>
      <c r="F7" s="92" t="s">
        <v>16</v>
      </c>
      <c r="G7" s="11" t="s">
        <v>17</v>
      </c>
      <c r="H7" s="14" t="s">
        <v>15</v>
      </c>
      <c r="I7" s="93" t="s">
        <v>16</v>
      </c>
      <c r="J7" s="3" t="s">
        <v>17</v>
      </c>
      <c r="K7" s="14" t="s">
        <v>15</v>
      </c>
      <c r="L7" s="93" t="s">
        <v>16</v>
      </c>
      <c r="M7" s="3" t="s">
        <v>17</v>
      </c>
      <c r="N7" s="1"/>
    </row>
    <row r="8" spans="1:14" ht="15" thickBot="1" x14ac:dyDescent="0.35">
      <c r="A8" s="79" t="s">
        <v>18</v>
      </c>
      <c r="B8" s="18" t="s">
        <v>19</v>
      </c>
      <c r="C8" s="18">
        <v>0.5</v>
      </c>
      <c r="D8" s="18">
        <v>0.62</v>
      </c>
      <c r="E8" s="94">
        <f t="shared" ref="E8:E40" si="0">D8*G8</f>
        <v>48.36</v>
      </c>
      <c r="F8" s="20">
        <f t="shared" ref="F8:F40" si="1">E8/C8</f>
        <v>96.72</v>
      </c>
      <c r="G8" s="21">
        <v>78</v>
      </c>
      <c r="H8" s="95">
        <f t="shared" ref="H8:H40" si="2">D8*J8</f>
        <v>48.05</v>
      </c>
      <c r="I8" s="23">
        <f t="shared" ref="I8:I40" si="3">H8/C8</f>
        <v>96.1</v>
      </c>
      <c r="J8" s="24">
        <f>G8-0.5</f>
        <v>77.5</v>
      </c>
      <c r="K8" s="96">
        <f t="shared" ref="K8:K40" si="4">D8*M8</f>
        <v>47.74</v>
      </c>
      <c r="L8" s="26">
        <f t="shared" ref="L8:L40" si="5">K8/C8</f>
        <v>95.48</v>
      </c>
      <c r="M8" s="27">
        <f>J8-0.5</f>
        <v>77</v>
      </c>
      <c r="N8" s="1"/>
    </row>
    <row r="9" spans="1:14" ht="15" thickBot="1" x14ac:dyDescent="0.35">
      <c r="A9" s="80"/>
      <c r="B9" s="16" t="s">
        <v>20</v>
      </c>
      <c r="C9" s="16">
        <v>0.76</v>
      </c>
      <c r="D9" s="16">
        <v>0.94</v>
      </c>
      <c r="E9" s="97">
        <f t="shared" si="0"/>
        <v>73.319999999999993</v>
      </c>
      <c r="F9" s="29">
        <f t="shared" si="1"/>
        <v>96.473684210526301</v>
      </c>
      <c r="G9" s="21">
        <v>78</v>
      </c>
      <c r="H9" s="98">
        <f t="shared" si="2"/>
        <v>72.849999999999994</v>
      </c>
      <c r="I9" s="31">
        <f t="shared" si="3"/>
        <v>95.855263157894726</v>
      </c>
      <c r="J9" s="16">
        <f t="shared" ref="J9:J40" si="6">G9-0.5</f>
        <v>77.5</v>
      </c>
      <c r="K9" s="96">
        <f t="shared" si="4"/>
        <v>72.38</v>
      </c>
      <c r="L9" s="31">
        <f t="shared" si="5"/>
        <v>95.23684210526315</v>
      </c>
      <c r="M9" s="32">
        <f t="shared" ref="M9:M40" si="7">J9-0.5</f>
        <v>77</v>
      </c>
      <c r="N9" s="1"/>
    </row>
    <row r="10" spans="1:14" ht="15" thickBot="1" x14ac:dyDescent="0.35">
      <c r="A10" s="80"/>
      <c r="B10" s="24" t="s">
        <v>21</v>
      </c>
      <c r="C10" s="24">
        <v>1.02</v>
      </c>
      <c r="D10" s="24">
        <v>1.25</v>
      </c>
      <c r="E10" s="99">
        <f t="shared" si="0"/>
        <v>97.5</v>
      </c>
      <c r="F10" s="34">
        <f t="shared" si="1"/>
        <v>95.588235294117652</v>
      </c>
      <c r="G10" s="21">
        <v>78</v>
      </c>
      <c r="H10" s="100">
        <f t="shared" si="2"/>
        <v>96.875</v>
      </c>
      <c r="I10" s="26">
        <f t="shared" si="3"/>
        <v>94.975490196078425</v>
      </c>
      <c r="J10" s="24">
        <f t="shared" si="6"/>
        <v>77.5</v>
      </c>
      <c r="K10" s="96">
        <f t="shared" si="4"/>
        <v>96.25</v>
      </c>
      <c r="L10" s="26">
        <f t="shared" si="5"/>
        <v>94.362745098039213</v>
      </c>
      <c r="M10" s="27">
        <f t="shared" si="7"/>
        <v>77</v>
      </c>
      <c r="N10" s="1"/>
    </row>
    <row r="11" spans="1:14" ht="15" thickBot="1" x14ac:dyDescent="0.35">
      <c r="A11" s="81"/>
      <c r="B11" s="8" t="s">
        <v>22</v>
      </c>
      <c r="C11" s="8">
        <v>2</v>
      </c>
      <c r="D11" s="8">
        <v>2.5499999999999998</v>
      </c>
      <c r="E11" s="101">
        <f t="shared" si="0"/>
        <v>198.89999999999998</v>
      </c>
      <c r="F11" s="37">
        <f t="shared" si="1"/>
        <v>99.449999999999989</v>
      </c>
      <c r="G11" s="21">
        <v>78</v>
      </c>
      <c r="H11" s="102">
        <f t="shared" si="2"/>
        <v>197.625</v>
      </c>
      <c r="I11" s="39">
        <f t="shared" si="3"/>
        <v>98.8125</v>
      </c>
      <c r="J11" s="16">
        <f t="shared" si="6"/>
        <v>77.5</v>
      </c>
      <c r="K11" s="96">
        <f t="shared" si="4"/>
        <v>196.35</v>
      </c>
      <c r="L11" s="39">
        <f t="shared" si="5"/>
        <v>98.174999999999997</v>
      </c>
      <c r="M11" s="32">
        <f t="shared" si="7"/>
        <v>77</v>
      </c>
      <c r="N11" s="1"/>
    </row>
    <row r="12" spans="1:14" ht="15" thickBot="1" x14ac:dyDescent="0.35">
      <c r="A12" s="82" t="s">
        <v>23</v>
      </c>
      <c r="B12" s="18" t="s">
        <v>24</v>
      </c>
      <c r="C12" s="18">
        <v>1.02</v>
      </c>
      <c r="D12" s="18">
        <v>0.62</v>
      </c>
      <c r="E12" s="94">
        <f t="shared" si="0"/>
        <v>48.36</v>
      </c>
      <c r="F12" s="40">
        <f t="shared" si="1"/>
        <v>47.411764705882355</v>
      </c>
      <c r="G12" s="21">
        <v>78</v>
      </c>
      <c r="H12" s="94">
        <f t="shared" si="2"/>
        <v>48.05</v>
      </c>
      <c r="I12" s="23">
        <f t="shared" si="3"/>
        <v>47.107843137254896</v>
      </c>
      <c r="J12" s="24">
        <f t="shared" si="6"/>
        <v>77.5</v>
      </c>
      <c r="K12" s="103">
        <f t="shared" si="4"/>
        <v>47.74</v>
      </c>
      <c r="L12" s="42">
        <f t="shared" si="5"/>
        <v>46.803921568627452</v>
      </c>
      <c r="M12" s="27">
        <f t="shared" si="7"/>
        <v>77</v>
      </c>
      <c r="N12" s="1"/>
    </row>
    <row r="13" spans="1:14" ht="15" thickBot="1" x14ac:dyDescent="0.35">
      <c r="A13" s="83"/>
      <c r="B13" s="8" t="s">
        <v>22</v>
      </c>
      <c r="C13" s="8">
        <v>2</v>
      </c>
      <c r="D13" s="8">
        <v>1.22</v>
      </c>
      <c r="E13" s="101">
        <f t="shared" si="0"/>
        <v>95.16</v>
      </c>
      <c r="F13" s="37">
        <f t="shared" si="1"/>
        <v>47.58</v>
      </c>
      <c r="G13" s="21">
        <v>78</v>
      </c>
      <c r="H13" s="102">
        <f t="shared" si="2"/>
        <v>94.55</v>
      </c>
      <c r="I13" s="39">
        <f t="shared" si="3"/>
        <v>47.274999999999999</v>
      </c>
      <c r="J13" s="16">
        <f t="shared" si="6"/>
        <v>77.5</v>
      </c>
      <c r="K13" s="104">
        <f t="shared" si="4"/>
        <v>93.94</v>
      </c>
      <c r="L13" s="44">
        <f t="shared" si="5"/>
        <v>46.97</v>
      </c>
      <c r="M13" s="32">
        <f t="shared" si="7"/>
        <v>77</v>
      </c>
      <c r="N13" s="1"/>
    </row>
    <row r="14" spans="1:14" ht="15" thickBot="1" x14ac:dyDescent="0.35">
      <c r="A14" s="79" t="s">
        <v>25</v>
      </c>
      <c r="B14" s="18" t="s">
        <v>19</v>
      </c>
      <c r="C14" s="18">
        <v>0.5</v>
      </c>
      <c r="D14" s="18">
        <v>0.93</v>
      </c>
      <c r="E14" s="94">
        <f t="shared" si="0"/>
        <v>65.751000000000005</v>
      </c>
      <c r="F14" s="40">
        <f t="shared" si="1"/>
        <v>131.50200000000001</v>
      </c>
      <c r="G14" s="17">
        <v>70.7</v>
      </c>
      <c r="H14" s="94">
        <f t="shared" si="2"/>
        <v>65.286000000000001</v>
      </c>
      <c r="I14" s="23">
        <f t="shared" si="3"/>
        <v>130.572</v>
      </c>
      <c r="J14" s="24">
        <f t="shared" si="6"/>
        <v>70.2</v>
      </c>
      <c r="K14" s="105">
        <f t="shared" si="4"/>
        <v>64.821000000000012</v>
      </c>
      <c r="L14" s="47">
        <f t="shared" si="5"/>
        <v>129.64200000000002</v>
      </c>
      <c r="M14" s="27">
        <f t="shared" si="7"/>
        <v>69.7</v>
      </c>
      <c r="N14" s="1"/>
    </row>
    <row r="15" spans="1:14" ht="15" thickBot="1" x14ac:dyDescent="0.35">
      <c r="A15" s="80"/>
      <c r="B15" s="16" t="s">
        <v>20</v>
      </c>
      <c r="C15" s="16">
        <v>0.76</v>
      </c>
      <c r="D15" s="16">
        <v>1.4</v>
      </c>
      <c r="E15" s="97">
        <f t="shared" si="0"/>
        <v>98.98</v>
      </c>
      <c r="F15" s="48">
        <f t="shared" si="1"/>
        <v>130.23684210526315</v>
      </c>
      <c r="G15" s="17">
        <v>70.7</v>
      </c>
      <c r="H15" s="97">
        <f t="shared" si="2"/>
        <v>98.28</v>
      </c>
      <c r="I15" s="31">
        <f t="shared" si="3"/>
        <v>129.31578947368422</v>
      </c>
      <c r="J15" s="16">
        <f t="shared" si="6"/>
        <v>70.2</v>
      </c>
      <c r="K15" s="106">
        <f t="shared" si="4"/>
        <v>97.58</v>
      </c>
      <c r="L15" s="50">
        <f t="shared" si="5"/>
        <v>128.39473684210526</v>
      </c>
      <c r="M15" s="32">
        <f t="shared" si="7"/>
        <v>69.7</v>
      </c>
      <c r="N15" s="1"/>
    </row>
    <row r="16" spans="1:14" ht="15" thickBot="1" x14ac:dyDescent="0.35">
      <c r="A16" s="80"/>
      <c r="B16" s="24" t="s">
        <v>24</v>
      </c>
      <c r="C16" s="24">
        <v>1.02</v>
      </c>
      <c r="D16" s="24">
        <v>1.87</v>
      </c>
      <c r="E16" s="99">
        <f t="shared" si="0"/>
        <v>132.209</v>
      </c>
      <c r="F16" s="51">
        <f t="shared" si="1"/>
        <v>129.61666666666667</v>
      </c>
      <c r="G16" s="17">
        <v>70.7</v>
      </c>
      <c r="H16" s="99">
        <f t="shared" si="2"/>
        <v>131.274</v>
      </c>
      <c r="I16" s="26">
        <f t="shared" si="3"/>
        <v>128.69999999999999</v>
      </c>
      <c r="J16" s="24">
        <f t="shared" si="6"/>
        <v>70.2</v>
      </c>
      <c r="K16" s="106">
        <f t="shared" si="4"/>
        <v>130.339</v>
      </c>
      <c r="L16" s="23">
        <f t="shared" si="5"/>
        <v>127.78333333333333</v>
      </c>
      <c r="M16" s="27">
        <f t="shared" si="7"/>
        <v>69.7</v>
      </c>
      <c r="N16" s="1"/>
    </row>
    <row r="17" spans="1:14" ht="15" thickBot="1" x14ac:dyDescent="0.35">
      <c r="A17" s="80"/>
      <c r="B17" s="16" t="s">
        <v>26</v>
      </c>
      <c r="C17" s="16">
        <v>1.28</v>
      </c>
      <c r="D17" s="16">
        <v>2.35</v>
      </c>
      <c r="E17" s="97">
        <f t="shared" si="0"/>
        <v>166.14500000000001</v>
      </c>
      <c r="F17" s="48">
        <f t="shared" si="1"/>
        <v>129.80078125</v>
      </c>
      <c r="G17" s="17">
        <v>70.7</v>
      </c>
      <c r="H17" s="97">
        <f t="shared" si="2"/>
        <v>164.97</v>
      </c>
      <c r="I17" s="31">
        <f t="shared" si="3"/>
        <v>128.8828125</v>
      </c>
      <c r="J17" s="16">
        <f t="shared" si="6"/>
        <v>70.2</v>
      </c>
      <c r="K17" s="106">
        <f t="shared" si="4"/>
        <v>163.79500000000002</v>
      </c>
      <c r="L17" s="50">
        <f t="shared" si="5"/>
        <v>127.96484375000001</v>
      </c>
      <c r="M17" s="32">
        <f t="shared" si="7"/>
        <v>69.7</v>
      </c>
      <c r="N17" s="1"/>
    </row>
    <row r="18" spans="1:14" ht="15" thickBot="1" x14ac:dyDescent="0.35">
      <c r="A18" s="80"/>
      <c r="B18" s="24" t="s">
        <v>27</v>
      </c>
      <c r="C18" s="24">
        <v>1.54</v>
      </c>
      <c r="D18" s="24">
        <v>2.78</v>
      </c>
      <c r="E18" s="99">
        <f t="shared" si="0"/>
        <v>196.54599999999999</v>
      </c>
      <c r="F18" s="51">
        <f t="shared" si="1"/>
        <v>127.62727272727273</v>
      </c>
      <c r="G18" s="17">
        <v>70.7</v>
      </c>
      <c r="H18" s="99">
        <f t="shared" si="2"/>
        <v>195.15600000000001</v>
      </c>
      <c r="I18" s="26">
        <f t="shared" si="3"/>
        <v>126.72467532467533</v>
      </c>
      <c r="J18" s="24">
        <f t="shared" si="6"/>
        <v>70.2</v>
      </c>
      <c r="K18" s="106">
        <f t="shared" si="4"/>
        <v>193.76599999999999</v>
      </c>
      <c r="L18" s="23">
        <f t="shared" si="5"/>
        <v>125.82207792207791</v>
      </c>
      <c r="M18" s="27">
        <f t="shared" si="7"/>
        <v>69.7</v>
      </c>
      <c r="N18" s="1"/>
    </row>
    <row r="19" spans="1:14" ht="15" thickBot="1" x14ac:dyDescent="0.35">
      <c r="A19" s="80"/>
      <c r="B19" s="16" t="s">
        <v>22</v>
      </c>
      <c r="C19" s="16">
        <v>2</v>
      </c>
      <c r="D19" s="16">
        <v>3.82</v>
      </c>
      <c r="E19" s="97">
        <f t="shared" si="0"/>
        <v>270.07400000000001</v>
      </c>
      <c r="F19" s="48">
        <f t="shared" si="1"/>
        <v>135.03700000000001</v>
      </c>
      <c r="G19" s="17">
        <v>70.7</v>
      </c>
      <c r="H19" s="97">
        <f t="shared" si="2"/>
        <v>268.16399999999999</v>
      </c>
      <c r="I19" s="31">
        <f t="shared" si="3"/>
        <v>134.08199999999999</v>
      </c>
      <c r="J19" s="16">
        <f t="shared" si="6"/>
        <v>70.2</v>
      </c>
      <c r="K19" s="106">
        <f t="shared" si="4"/>
        <v>266.25400000000002</v>
      </c>
      <c r="L19" s="50">
        <f t="shared" si="5"/>
        <v>133.12700000000001</v>
      </c>
      <c r="M19" s="32">
        <f t="shared" si="7"/>
        <v>69.7</v>
      </c>
      <c r="N19" s="1"/>
    </row>
    <row r="20" spans="1:14" ht="15" thickBot="1" x14ac:dyDescent="0.35">
      <c r="A20" s="79" t="s">
        <v>28</v>
      </c>
      <c r="B20" s="18" t="s">
        <v>19</v>
      </c>
      <c r="C20" s="18">
        <v>0.5</v>
      </c>
      <c r="D20" s="18">
        <v>0.83</v>
      </c>
      <c r="E20" s="94">
        <f t="shared" si="0"/>
        <v>58.680999999999997</v>
      </c>
      <c r="F20" s="40">
        <f t="shared" si="1"/>
        <v>117.36199999999999</v>
      </c>
      <c r="G20" s="17">
        <v>70.7</v>
      </c>
      <c r="H20" s="94">
        <f t="shared" si="2"/>
        <v>58.265999999999998</v>
      </c>
      <c r="I20" s="23">
        <f t="shared" si="3"/>
        <v>116.532</v>
      </c>
      <c r="J20" s="24">
        <f t="shared" si="6"/>
        <v>70.2</v>
      </c>
      <c r="K20" s="106">
        <f t="shared" si="4"/>
        <v>57.850999999999999</v>
      </c>
      <c r="L20" s="23">
        <f t="shared" si="5"/>
        <v>115.702</v>
      </c>
      <c r="M20" s="27">
        <f t="shared" si="7"/>
        <v>69.7</v>
      </c>
      <c r="N20" s="1"/>
    </row>
    <row r="21" spans="1:14" ht="15" thickBot="1" x14ac:dyDescent="0.35">
      <c r="A21" s="80"/>
      <c r="B21" s="16" t="s">
        <v>20</v>
      </c>
      <c r="C21" s="16">
        <v>0.76</v>
      </c>
      <c r="D21" s="16">
        <v>0.69</v>
      </c>
      <c r="E21" s="97">
        <f t="shared" si="0"/>
        <v>48.783000000000001</v>
      </c>
      <c r="F21" s="48">
        <f t="shared" si="1"/>
        <v>64.188157894736847</v>
      </c>
      <c r="G21" s="17">
        <v>70.7</v>
      </c>
      <c r="H21" s="97">
        <f t="shared" si="2"/>
        <v>48.437999999999995</v>
      </c>
      <c r="I21" s="31">
        <f t="shared" si="3"/>
        <v>63.734210526315785</v>
      </c>
      <c r="J21" s="16">
        <f t="shared" si="6"/>
        <v>70.2</v>
      </c>
      <c r="K21" s="106">
        <f t="shared" si="4"/>
        <v>48.092999999999996</v>
      </c>
      <c r="L21" s="50">
        <f t="shared" si="5"/>
        <v>63.28026315789473</v>
      </c>
      <c r="M21" s="32">
        <f t="shared" si="7"/>
        <v>69.7</v>
      </c>
      <c r="N21" s="1"/>
    </row>
    <row r="22" spans="1:14" ht="15" thickBot="1" x14ac:dyDescent="0.35">
      <c r="A22" s="80"/>
      <c r="B22" s="24" t="s">
        <v>24</v>
      </c>
      <c r="C22" s="24">
        <v>1.02</v>
      </c>
      <c r="D22" s="24">
        <v>0.93</v>
      </c>
      <c r="E22" s="99">
        <f t="shared" si="0"/>
        <v>65.751000000000005</v>
      </c>
      <c r="F22" s="51">
        <f t="shared" si="1"/>
        <v>64.461764705882359</v>
      </c>
      <c r="G22" s="17">
        <v>70.7</v>
      </c>
      <c r="H22" s="99">
        <f t="shared" si="2"/>
        <v>65.286000000000001</v>
      </c>
      <c r="I22" s="26">
        <f t="shared" si="3"/>
        <v>64.005882352941171</v>
      </c>
      <c r="J22" s="24">
        <f t="shared" si="6"/>
        <v>70.2</v>
      </c>
      <c r="K22" s="106">
        <f t="shared" si="4"/>
        <v>64.821000000000012</v>
      </c>
      <c r="L22" s="23">
        <f t="shared" si="5"/>
        <v>63.550000000000011</v>
      </c>
      <c r="M22" s="27">
        <f t="shared" si="7"/>
        <v>69.7</v>
      </c>
      <c r="N22" s="1"/>
    </row>
    <row r="23" spans="1:14" ht="15" thickBot="1" x14ac:dyDescent="0.35">
      <c r="A23" s="80"/>
      <c r="B23" s="16" t="s">
        <v>26</v>
      </c>
      <c r="C23" s="16">
        <v>1.28</v>
      </c>
      <c r="D23" s="16">
        <v>1.1599999999999999</v>
      </c>
      <c r="E23" s="97">
        <f t="shared" si="0"/>
        <v>82.012</v>
      </c>
      <c r="F23" s="48">
        <f t="shared" si="1"/>
        <v>64.071875000000006</v>
      </c>
      <c r="G23" s="17">
        <v>70.7</v>
      </c>
      <c r="H23" s="97">
        <f t="shared" si="2"/>
        <v>81.432000000000002</v>
      </c>
      <c r="I23" s="31">
        <f t="shared" si="3"/>
        <v>63.618749999999999</v>
      </c>
      <c r="J23" s="16">
        <f t="shared" si="6"/>
        <v>70.2</v>
      </c>
      <c r="K23" s="106">
        <f t="shared" si="4"/>
        <v>80.852000000000004</v>
      </c>
      <c r="L23" s="50">
        <f t="shared" si="5"/>
        <v>63.165624999999999</v>
      </c>
      <c r="M23" s="32">
        <f t="shared" si="7"/>
        <v>69.7</v>
      </c>
      <c r="N23" s="1"/>
    </row>
    <row r="24" spans="1:14" ht="15" thickBot="1" x14ac:dyDescent="0.35">
      <c r="A24" s="80"/>
      <c r="B24" s="24" t="s">
        <v>22</v>
      </c>
      <c r="C24" s="24">
        <v>2</v>
      </c>
      <c r="D24" s="24">
        <v>1.83</v>
      </c>
      <c r="E24" s="99">
        <f t="shared" si="0"/>
        <v>129.381</v>
      </c>
      <c r="F24" s="51">
        <f t="shared" si="1"/>
        <v>64.6905</v>
      </c>
      <c r="G24" s="17">
        <v>70.7</v>
      </c>
      <c r="H24" s="99">
        <f t="shared" si="2"/>
        <v>128.46600000000001</v>
      </c>
      <c r="I24" s="26">
        <f t="shared" si="3"/>
        <v>64.233000000000004</v>
      </c>
      <c r="J24" s="24">
        <f t="shared" si="6"/>
        <v>70.2</v>
      </c>
      <c r="K24" s="106">
        <f t="shared" si="4"/>
        <v>127.55100000000002</v>
      </c>
      <c r="L24" s="23">
        <f t="shared" si="5"/>
        <v>63.775500000000008</v>
      </c>
      <c r="M24" s="27">
        <f t="shared" si="7"/>
        <v>69.7</v>
      </c>
      <c r="N24" s="1"/>
    </row>
    <row r="25" spans="1:14" ht="15" thickBot="1" x14ac:dyDescent="0.35">
      <c r="A25" s="81"/>
      <c r="B25" s="8" t="s">
        <v>29</v>
      </c>
      <c r="C25" s="8">
        <v>6</v>
      </c>
      <c r="D25" s="8">
        <v>5.59</v>
      </c>
      <c r="E25" s="101">
        <f t="shared" si="0"/>
        <v>395.21300000000002</v>
      </c>
      <c r="F25" s="52">
        <f t="shared" si="1"/>
        <v>65.868833333333342</v>
      </c>
      <c r="G25" s="17">
        <v>70.7</v>
      </c>
      <c r="H25" s="101">
        <f t="shared" si="2"/>
        <v>392.41800000000001</v>
      </c>
      <c r="I25" s="39">
        <f t="shared" si="3"/>
        <v>65.403000000000006</v>
      </c>
      <c r="J25" s="16">
        <f t="shared" si="6"/>
        <v>70.2</v>
      </c>
      <c r="K25" s="106">
        <f t="shared" si="4"/>
        <v>389.62299999999999</v>
      </c>
      <c r="L25" s="50">
        <f t="shared" si="5"/>
        <v>64.93716666666667</v>
      </c>
      <c r="M25" s="32">
        <f t="shared" si="7"/>
        <v>69.7</v>
      </c>
      <c r="N25" s="1"/>
    </row>
    <row r="26" spans="1:14" ht="15" thickBot="1" x14ac:dyDescent="0.35">
      <c r="A26" s="79" t="s">
        <v>30</v>
      </c>
      <c r="B26" s="57" t="s">
        <v>22</v>
      </c>
      <c r="C26" s="57">
        <v>2</v>
      </c>
      <c r="D26" s="57">
        <v>1.37</v>
      </c>
      <c r="E26" s="107">
        <f t="shared" si="0"/>
        <v>96.859000000000009</v>
      </c>
      <c r="F26" s="59">
        <f t="shared" si="1"/>
        <v>48.429500000000004</v>
      </c>
      <c r="G26" s="17">
        <v>70.7</v>
      </c>
      <c r="H26" s="107">
        <f t="shared" si="2"/>
        <v>96.174000000000007</v>
      </c>
      <c r="I26" s="50">
        <f t="shared" si="3"/>
        <v>48.087000000000003</v>
      </c>
      <c r="J26" s="16">
        <f t="shared" si="6"/>
        <v>70.2</v>
      </c>
      <c r="K26" s="106">
        <f t="shared" si="4"/>
        <v>95.489000000000004</v>
      </c>
      <c r="L26" s="50">
        <f t="shared" si="5"/>
        <v>47.744500000000002</v>
      </c>
      <c r="M26" s="32">
        <f t="shared" si="7"/>
        <v>69.7</v>
      </c>
      <c r="N26" s="1"/>
    </row>
    <row r="27" spans="1:14" ht="15" thickBot="1" x14ac:dyDescent="0.35">
      <c r="A27" s="80"/>
      <c r="B27" s="24" t="s">
        <v>31</v>
      </c>
      <c r="C27" s="24">
        <v>4.5</v>
      </c>
      <c r="D27" s="24">
        <v>2.65</v>
      </c>
      <c r="E27" s="99">
        <f t="shared" si="0"/>
        <v>187.35499999999999</v>
      </c>
      <c r="F27" s="51">
        <f t="shared" si="1"/>
        <v>41.634444444444441</v>
      </c>
      <c r="G27" s="17">
        <v>70.7</v>
      </c>
      <c r="H27" s="99">
        <f t="shared" si="2"/>
        <v>186.03</v>
      </c>
      <c r="I27" s="26">
        <f t="shared" si="3"/>
        <v>41.34</v>
      </c>
      <c r="J27" s="24">
        <f t="shared" si="6"/>
        <v>70.2</v>
      </c>
      <c r="K27" s="106">
        <f t="shared" si="4"/>
        <v>184.70500000000001</v>
      </c>
      <c r="L27" s="23">
        <f t="shared" si="5"/>
        <v>41.045555555555559</v>
      </c>
      <c r="M27" s="27">
        <f t="shared" si="7"/>
        <v>69.7</v>
      </c>
      <c r="N27" s="1"/>
    </row>
    <row r="28" spans="1:14" ht="15" thickBot="1" x14ac:dyDescent="0.35">
      <c r="A28" s="81"/>
      <c r="B28" s="8" t="s">
        <v>29</v>
      </c>
      <c r="C28" s="8">
        <v>6</v>
      </c>
      <c r="D28" s="8">
        <v>3.99</v>
      </c>
      <c r="E28" s="101">
        <f t="shared" si="0"/>
        <v>282.09300000000002</v>
      </c>
      <c r="F28" s="52">
        <f t="shared" si="1"/>
        <v>47.015500000000003</v>
      </c>
      <c r="G28" s="17">
        <v>70.7</v>
      </c>
      <c r="H28" s="101">
        <f t="shared" si="2"/>
        <v>280.09800000000001</v>
      </c>
      <c r="I28" s="39">
        <f t="shared" si="3"/>
        <v>46.683</v>
      </c>
      <c r="J28" s="16">
        <f t="shared" si="6"/>
        <v>70.2</v>
      </c>
      <c r="K28" s="106">
        <f t="shared" si="4"/>
        <v>278.10300000000001</v>
      </c>
      <c r="L28" s="50">
        <f t="shared" si="5"/>
        <v>46.350500000000004</v>
      </c>
      <c r="M28" s="32">
        <f t="shared" si="7"/>
        <v>69.7</v>
      </c>
      <c r="N28" s="1"/>
    </row>
    <row r="29" spans="1:14" ht="15" thickBot="1" x14ac:dyDescent="0.35">
      <c r="A29" s="79" t="s">
        <v>32</v>
      </c>
      <c r="B29" s="57" t="s">
        <v>22</v>
      </c>
      <c r="C29" s="57">
        <v>2</v>
      </c>
      <c r="D29" s="57">
        <v>1.1399999999999999</v>
      </c>
      <c r="E29" s="107">
        <f t="shared" si="0"/>
        <v>80.597999999999999</v>
      </c>
      <c r="F29" s="59">
        <f t="shared" si="1"/>
        <v>40.298999999999999</v>
      </c>
      <c r="G29" s="17">
        <v>70.7</v>
      </c>
      <c r="H29" s="107">
        <f t="shared" si="2"/>
        <v>80.027999999999992</v>
      </c>
      <c r="I29" s="50">
        <f t="shared" si="3"/>
        <v>40.013999999999996</v>
      </c>
      <c r="J29" s="16">
        <f t="shared" si="6"/>
        <v>70.2</v>
      </c>
      <c r="K29" s="106">
        <f t="shared" si="4"/>
        <v>79.457999999999998</v>
      </c>
      <c r="L29" s="50">
        <f t="shared" si="5"/>
        <v>39.728999999999999</v>
      </c>
      <c r="M29" s="32">
        <f t="shared" si="7"/>
        <v>69.7</v>
      </c>
      <c r="N29" s="1"/>
    </row>
    <row r="30" spans="1:14" ht="15" thickBot="1" x14ac:dyDescent="0.35">
      <c r="A30" s="80"/>
      <c r="B30" s="24" t="s">
        <v>31</v>
      </c>
      <c r="C30" s="24">
        <v>4.5</v>
      </c>
      <c r="D30" s="24">
        <v>2.4</v>
      </c>
      <c r="E30" s="99">
        <f t="shared" si="0"/>
        <v>169.68</v>
      </c>
      <c r="F30" s="51">
        <f t="shared" si="1"/>
        <v>37.706666666666671</v>
      </c>
      <c r="G30" s="17">
        <v>70.7</v>
      </c>
      <c r="H30" s="99">
        <f t="shared" si="2"/>
        <v>168.48</v>
      </c>
      <c r="I30" s="26">
        <f t="shared" si="3"/>
        <v>37.44</v>
      </c>
      <c r="J30" s="24">
        <f t="shared" si="6"/>
        <v>70.2</v>
      </c>
      <c r="K30" s="106">
        <f t="shared" si="4"/>
        <v>167.28</v>
      </c>
      <c r="L30" s="23">
        <f t="shared" si="5"/>
        <v>37.173333333333332</v>
      </c>
      <c r="M30" s="27">
        <f t="shared" si="7"/>
        <v>69.7</v>
      </c>
      <c r="N30" s="1"/>
    </row>
    <row r="31" spans="1:14" ht="15" thickBot="1" x14ac:dyDescent="0.35">
      <c r="A31" s="81"/>
      <c r="B31" s="8" t="s">
        <v>29</v>
      </c>
      <c r="C31" s="8">
        <v>6</v>
      </c>
      <c r="D31" s="8">
        <v>3.14</v>
      </c>
      <c r="E31" s="101">
        <f t="shared" si="0"/>
        <v>221.99800000000002</v>
      </c>
      <c r="F31" s="52">
        <f t="shared" si="1"/>
        <v>36.99966666666667</v>
      </c>
      <c r="G31" s="17">
        <v>70.7</v>
      </c>
      <c r="H31" s="101">
        <f t="shared" si="2"/>
        <v>220.42800000000003</v>
      </c>
      <c r="I31" s="39">
        <f t="shared" si="3"/>
        <v>36.738000000000007</v>
      </c>
      <c r="J31" s="16">
        <f t="shared" si="6"/>
        <v>70.2</v>
      </c>
      <c r="K31" s="106">
        <f t="shared" si="4"/>
        <v>218.858</v>
      </c>
      <c r="L31" s="50">
        <f t="shared" si="5"/>
        <v>36.476333333333336</v>
      </c>
      <c r="M31" s="32">
        <f t="shared" si="7"/>
        <v>69.7</v>
      </c>
      <c r="N31" s="1"/>
    </row>
    <row r="32" spans="1:14" ht="15" thickBot="1" x14ac:dyDescent="0.35">
      <c r="A32" s="79" t="s">
        <v>33</v>
      </c>
      <c r="B32" s="18" t="s">
        <v>24</v>
      </c>
      <c r="C32" s="18">
        <v>1.02</v>
      </c>
      <c r="D32" s="18">
        <v>3.9</v>
      </c>
      <c r="E32" s="94">
        <f t="shared" si="0"/>
        <v>275.73</v>
      </c>
      <c r="F32" s="40">
        <f t="shared" si="1"/>
        <v>270.3235294117647</v>
      </c>
      <c r="G32" s="17">
        <v>70.7</v>
      </c>
      <c r="H32" s="94">
        <f t="shared" si="2"/>
        <v>273.78000000000003</v>
      </c>
      <c r="I32" s="23">
        <f t="shared" si="3"/>
        <v>268.41176470588238</v>
      </c>
      <c r="J32" s="24">
        <f t="shared" si="6"/>
        <v>70.2</v>
      </c>
      <c r="K32" s="106">
        <f t="shared" si="4"/>
        <v>271.83</v>
      </c>
      <c r="L32" s="23">
        <f t="shared" si="5"/>
        <v>266.5</v>
      </c>
      <c r="M32" s="27">
        <f t="shared" si="7"/>
        <v>69.7</v>
      </c>
      <c r="N32" s="1"/>
    </row>
    <row r="33" spans="1:14" ht="15" thickBot="1" x14ac:dyDescent="0.35">
      <c r="A33" s="81"/>
      <c r="B33" s="8" t="s">
        <v>22</v>
      </c>
      <c r="C33" s="8">
        <v>2</v>
      </c>
      <c r="D33" s="8">
        <v>7.97</v>
      </c>
      <c r="E33" s="101">
        <f t="shared" si="0"/>
        <v>563.47900000000004</v>
      </c>
      <c r="F33" s="52">
        <f t="shared" si="1"/>
        <v>281.73950000000002</v>
      </c>
      <c r="G33" s="17">
        <v>70.7</v>
      </c>
      <c r="H33" s="101">
        <f t="shared" si="2"/>
        <v>559.49400000000003</v>
      </c>
      <c r="I33" s="39">
        <f t="shared" si="3"/>
        <v>279.74700000000001</v>
      </c>
      <c r="J33" s="16">
        <f t="shared" si="6"/>
        <v>70.2</v>
      </c>
      <c r="K33" s="106">
        <f t="shared" si="4"/>
        <v>555.50900000000001</v>
      </c>
      <c r="L33" s="50">
        <f t="shared" si="5"/>
        <v>277.75450000000001</v>
      </c>
      <c r="M33" s="32">
        <f t="shared" si="7"/>
        <v>69.7</v>
      </c>
      <c r="N33" s="1"/>
    </row>
    <row r="34" spans="1:14" ht="15" thickBot="1" x14ac:dyDescent="0.35">
      <c r="A34" s="79" t="s">
        <v>34</v>
      </c>
      <c r="B34" s="18" t="s">
        <v>22</v>
      </c>
      <c r="C34" s="18">
        <v>2</v>
      </c>
      <c r="D34" s="18">
        <v>3.81</v>
      </c>
      <c r="E34" s="94">
        <f t="shared" si="0"/>
        <v>269.36700000000002</v>
      </c>
      <c r="F34" s="40">
        <f t="shared" si="1"/>
        <v>134.68350000000001</v>
      </c>
      <c r="G34" s="17">
        <v>70.7</v>
      </c>
      <c r="H34" s="94">
        <f t="shared" si="2"/>
        <v>267.46199999999999</v>
      </c>
      <c r="I34" s="23">
        <f t="shared" si="3"/>
        <v>133.73099999999999</v>
      </c>
      <c r="J34" s="24">
        <f t="shared" si="6"/>
        <v>70.2</v>
      </c>
      <c r="K34" s="106">
        <f t="shared" si="4"/>
        <v>265.55700000000002</v>
      </c>
      <c r="L34" s="23">
        <f t="shared" si="5"/>
        <v>132.77850000000001</v>
      </c>
      <c r="M34" s="27">
        <f t="shared" si="7"/>
        <v>69.7</v>
      </c>
      <c r="N34" s="1"/>
    </row>
    <row r="35" spans="1:14" ht="15" thickBot="1" x14ac:dyDescent="0.35">
      <c r="A35" s="81"/>
      <c r="B35" s="8" t="s">
        <v>29</v>
      </c>
      <c r="C35" s="8">
        <v>6</v>
      </c>
      <c r="D35" s="8">
        <v>11.66</v>
      </c>
      <c r="E35" s="101">
        <f t="shared" si="0"/>
        <v>824.36200000000008</v>
      </c>
      <c r="F35" s="52">
        <f t="shared" si="1"/>
        <v>137.39366666666669</v>
      </c>
      <c r="G35" s="17">
        <v>70.7</v>
      </c>
      <c r="H35" s="101">
        <f t="shared" si="2"/>
        <v>818.53200000000004</v>
      </c>
      <c r="I35" s="39">
        <f t="shared" si="3"/>
        <v>136.422</v>
      </c>
      <c r="J35" s="16">
        <f t="shared" si="6"/>
        <v>70.2</v>
      </c>
      <c r="K35" s="106">
        <f t="shared" si="4"/>
        <v>812.702</v>
      </c>
      <c r="L35" s="50">
        <f t="shared" si="5"/>
        <v>135.45033333333333</v>
      </c>
      <c r="M35" s="32">
        <f t="shared" si="7"/>
        <v>69.7</v>
      </c>
      <c r="N35" s="1"/>
    </row>
    <row r="36" spans="1:14" ht="15" thickBot="1" x14ac:dyDescent="0.35">
      <c r="A36" s="79" t="s">
        <v>35</v>
      </c>
      <c r="B36" s="18" t="s">
        <v>22</v>
      </c>
      <c r="C36" s="18">
        <v>2</v>
      </c>
      <c r="D36" s="18">
        <v>2.86</v>
      </c>
      <c r="E36" s="94">
        <f t="shared" si="0"/>
        <v>202.202</v>
      </c>
      <c r="F36" s="40">
        <f t="shared" si="1"/>
        <v>101.101</v>
      </c>
      <c r="G36" s="17">
        <v>70.7</v>
      </c>
      <c r="H36" s="94">
        <f t="shared" si="2"/>
        <v>200.77199999999999</v>
      </c>
      <c r="I36" s="23">
        <f t="shared" si="3"/>
        <v>100.386</v>
      </c>
      <c r="J36" s="24">
        <f t="shared" si="6"/>
        <v>70.2</v>
      </c>
      <c r="K36" s="106">
        <f t="shared" si="4"/>
        <v>199.34200000000001</v>
      </c>
      <c r="L36" s="23">
        <f t="shared" si="5"/>
        <v>99.671000000000006</v>
      </c>
      <c r="M36" s="27">
        <f t="shared" si="7"/>
        <v>69.7</v>
      </c>
      <c r="N36" s="1"/>
    </row>
    <row r="37" spans="1:14" ht="15" thickBot="1" x14ac:dyDescent="0.35">
      <c r="A37" s="81"/>
      <c r="B37" s="8" t="s">
        <v>29</v>
      </c>
      <c r="C37" s="8">
        <v>6</v>
      </c>
      <c r="D37" s="8">
        <v>8.33</v>
      </c>
      <c r="E37" s="101">
        <f t="shared" si="0"/>
        <v>588.93100000000004</v>
      </c>
      <c r="F37" s="52">
        <f t="shared" si="1"/>
        <v>98.155166666666673</v>
      </c>
      <c r="G37" s="17">
        <v>70.7</v>
      </c>
      <c r="H37" s="101">
        <f t="shared" si="2"/>
        <v>584.76600000000008</v>
      </c>
      <c r="I37" s="39">
        <f t="shared" si="3"/>
        <v>97.461000000000013</v>
      </c>
      <c r="J37" s="16">
        <f t="shared" si="6"/>
        <v>70.2</v>
      </c>
      <c r="K37" s="106">
        <f t="shared" si="4"/>
        <v>580.601</v>
      </c>
      <c r="L37" s="50">
        <f t="shared" si="5"/>
        <v>96.766833333333338</v>
      </c>
      <c r="M37" s="32">
        <f t="shared" si="7"/>
        <v>69.7</v>
      </c>
      <c r="N37" s="1"/>
    </row>
    <row r="38" spans="1:14" ht="15" thickBot="1" x14ac:dyDescent="0.35">
      <c r="A38" s="79" t="s">
        <v>36</v>
      </c>
      <c r="B38" s="18" t="s">
        <v>22</v>
      </c>
      <c r="C38" s="18">
        <v>2</v>
      </c>
      <c r="D38" s="18">
        <v>2.38</v>
      </c>
      <c r="E38" s="108">
        <f t="shared" si="0"/>
        <v>168.26599999999999</v>
      </c>
      <c r="F38" s="40">
        <f t="shared" si="1"/>
        <v>84.132999999999996</v>
      </c>
      <c r="G38" s="17">
        <v>70.7</v>
      </c>
      <c r="H38" s="94">
        <f t="shared" si="2"/>
        <v>167.07599999999999</v>
      </c>
      <c r="I38" s="23">
        <f t="shared" si="3"/>
        <v>83.537999999999997</v>
      </c>
      <c r="J38" s="24">
        <f t="shared" si="6"/>
        <v>70.2</v>
      </c>
      <c r="K38" s="106">
        <f t="shared" si="4"/>
        <v>165.886</v>
      </c>
      <c r="L38" s="23">
        <f t="shared" si="5"/>
        <v>82.942999999999998</v>
      </c>
      <c r="M38" s="27">
        <f t="shared" si="7"/>
        <v>69.7</v>
      </c>
      <c r="N38" s="1"/>
    </row>
    <row r="39" spans="1:14" ht="15" thickBot="1" x14ac:dyDescent="0.35">
      <c r="A39" s="80"/>
      <c r="B39" s="16" t="s">
        <v>31</v>
      </c>
      <c r="C39" s="16">
        <v>4.5</v>
      </c>
      <c r="D39" s="16">
        <v>5</v>
      </c>
      <c r="E39" s="97">
        <f t="shared" si="0"/>
        <v>353.5</v>
      </c>
      <c r="F39" s="48">
        <f t="shared" si="1"/>
        <v>78.555555555555557</v>
      </c>
      <c r="G39" s="17">
        <v>70.7</v>
      </c>
      <c r="H39" s="97">
        <f t="shared" si="2"/>
        <v>351</v>
      </c>
      <c r="I39" s="31">
        <f t="shared" si="3"/>
        <v>78</v>
      </c>
      <c r="J39" s="16">
        <f t="shared" si="6"/>
        <v>70.2</v>
      </c>
      <c r="K39" s="106">
        <f t="shared" si="4"/>
        <v>348.5</v>
      </c>
      <c r="L39" s="50">
        <f t="shared" si="5"/>
        <v>77.444444444444443</v>
      </c>
      <c r="M39" s="32">
        <f t="shared" si="7"/>
        <v>69.7</v>
      </c>
      <c r="N39" s="1"/>
    </row>
    <row r="40" spans="1:14" ht="15" thickBot="1" x14ac:dyDescent="0.35">
      <c r="A40" s="81"/>
      <c r="B40" s="53" t="s">
        <v>29</v>
      </c>
      <c r="C40" s="53">
        <v>6</v>
      </c>
      <c r="D40" s="61">
        <v>6.55</v>
      </c>
      <c r="E40" s="109">
        <f t="shared" si="0"/>
        <v>463.08499999999998</v>
      </c>
      <c r="F40" s="55">
        <f t="shared" si="1"/>
        <v>77.180833333333325</v>
      </c>
      <c r="G40" s="17">
        <v>70.7</v>
      </c>
      <c r="H40" s="109">
        <f t="shared" si="2"/>
        <v>459.81</v>
      </c>
      <c r="I40" s="56">
        <f t="shared" si="3"/>
        <v>76.635000000000005</v>
      </c>
      <c r="J40" s="53">
        <f t="shared" si="6"/>
        <v>70.2</v>
      </c>
      <c r="K40" s="110">
        <f t="shared" si="4"/>
        <v>456.53500000000003</v>
      </c>
      <c r="L40" s="111">
        <f t="shared" si="5"/>
        <v>76.089166666666671</v>
      </c>
      <c r="M40" s="112">
        <f t="shared" si="7"/>
        <v>69.7</v>
      </c>
      <c r="N40" s="1"/>
    </row>
    <row r="41" spans="1:14" ht="16.2" thickBot="1" x14ac:dyDescent="0.35">
      <c r="A41" s="1"/>
      <c r="B41" s="113" t="s">
        <v>37</v>
      </c>
      <c r="C41" s="113"/>
      <c r="D41" s="113"/>
      <c r="E41" s="113"/>
      <c r="F41" s="113"/>
      <c r="G41" s="114"/>
      <c r="H41" s="114"/>
      <c r="I41" s="114"/>
      <c r="J41" s="114"/>
      <c r="K41" s="114"/>
      <c r="L41" s="114"/>
      <c r="M41" s="114"/>
      <c r="N41" s="1"/>
    </row>
    <row r="42" spans="1:14" ht="16.2" x14ac:dyDescent="0.35">
      <c r="A42" s="84" t="s">
        <v>37</v>
      </c>
      <c r="B42" s="84"/>
      <c r="C42" s="84"/>
      <c r="D42" s="84"/>
      <c r="E42" s="84"/>
      <c r="F42" s="84"/>
      <c r="G42" s="1"/>
      <c r="H42" s="1"/>
      <c r="I42" s="1"/>
      <c r="J42" s="1"/>
      <c r="K42" s="1"/>
      <c r="L42" s="1"/>
      <c r="M42" s="1"/>
      <c r="N42" s="1"/>
    </row>
    <row r="43" spans="1:14" ht="15.6" x14ac:dyDescent="0.3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1"/>
    </row>
    <row r="44" spans="1:14" ht="16.8" x14ac:dyDescent="0.3">
      <c r="A44" s="87" t="s">
        <v>38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1"/>
    </row>
    <row r="45" spans="1:14" x14ac:dyDescent="0.3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1"/>
    </row>
    <row r="46" spans="1:14" ht="18" x14ac:dyDescent="0.35">
      <c r="A46" s="89" t="s">
        <v>39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1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" x14ac:dyDescent="0.35">
      <c r="A48" s="89" t="s">
        <v>40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1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1"/>
      <c r="B50" s="1"/>
      <c r="C50" s="1"/>
      <c r="D50" s="1"/>
      <c r="E50" s="1"/>
      <c r="F50" s="1"/>
      <c r="G50" s="1"/>
      <c r="H50" s="115" t="s">
        <v>42</v>
      </c>
      <c r="I50" s="115"/>
      <c r="J50" s="115"/>
      <c r="K50" s="115"/>
      <c r="L50" s="115"/>
      <c r="M50" s="115"/>
      <c r="N50" s="115"/>
    </row>
  </sheetData>
  <mergeCells count="30">
    <mergeCell ref="A43:M43"/>
    <mergeCell ref="A44:M44"/>
    <mergeCell ref="A45:M45"/>
    <mergeCell ref="A46:M46"/>
    <mergeCell ref="A48:M48"/>
    <mergeCell ref="H50:N50"/>
    <mergeCell ref="A32:A33"/>
    <mergeCell ref="A34:A35"/>
    <mergeCell ref="A36:A37"/>
    <mergeCell ref="A38:A40"/>
    <mergeCell ref="G41:M41"/>
    <mergeCell ref="A42:F42"/>
    <mergeCell ref="A8:A11"/>
    <mergeCell ref="A12:A13"/>
    <mergeCell ref="A14:A19"/>
    <mergeCell ref="A20:A25"/>
    <mergeCell ref="A26:A28"/>
    <mergeCell ref="A29:A31"/>
    <mergeCell ref="E5:G5"/>
    <mergeCell ref="H5:J5"/>
    <mergeCell ref="K5:M5"/>
    <mergeCell ref="E6:G6"/>
    <mergeCell ref="H6:J6"/>
    <mergeCell ref="K6:M6"/>
    <mergeCell ref="A1:M1"/>
    <mergeCell ref="A2:M2"/>
    <mergeCell ref="A3:M3"/>
    <mergeCell ref="E4:G4"/>
    <mergeCell ref="H4:J4"/>
    <mergeCell ref="K4:M4"/>
  </mergeCells>
  <conditionalFormatting sqref="B4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9" workbookViewId="0">
      <selection activeCell="B4" sqref="B4:G5"/>
    </sheetView>
  </sheetViews>
  <sheetFormatPr defaultRowHeight="14.4" x14ac:dyDescent="0.3"/>
  <cols>
    <col min="1" max="1" width="16.44140625" customWidth="1"/>
    <col min="7" max="7" width="46.88671875" customWidth="1"/>
  </cols>
  <sheetData>
    <row r="1" spans="1:10" ht="49.2" customHeight="1" x14ac:dyDescent="0.35">
      <c r="A1" s="116" t="s">
        <v>0</v>
      </c>
      <c r="B1" s="117"/>
      <c r="C1" s="117"/>
      <c r="D1" s="117"/>
      <c r="E1" s="117"/>
      <c r="F1" s="117"/>
      <c r="G1" s="117"/>
      <c r="H1" s="1"/>
      <c r="I1" s="1"/>
      <c r="J1" s="1"/>
    </row>
    <row r="2" spans="1:10" ht="98.4" customHeight="1" thickBot="1" x14ac:dyDescent="0.35">
      <c r="A2" s="65" t="s">
        <v>49</v>
      </c>
      <c r="B2" s="66"/>
      <c r="C2" s="66"/>
      <c r="D2" s="66"/>
      <c r="E2" s="66"/>
      <c r="F2" s="66"/>
      <c r="G2" s="66"/>
      <c r="H2" s="1"/>
      <c r="I2" s="1"/>
      <c r="J2" s="1"/>
    </row>
    <row r="3" spans="1:10" ht="16.2" thickBot="1" x14ac:dyDescent="0.35">
      <c r="A3" s="1"/>
      <c r="B3" s="118" t="s">
        <v>50</v>
      </c>
      <c r="C3" s="119"/>
      <c r="D3" s="119"/>
      <c r="E3" s="119"/>
      <c r="F3" s="119"/>
      <c r="G3" s="119"/>
      <c r="H3" s="1"/>
      <c r="I3" s="1"/>
      <c r="J3" s="1"/>
    </row>
    <row r="4" spans="1:10" ht="34.200000000000003" x14ac:dyDescent="0.3">
      <c r="A4" s="1"/>
      <c r="B4" s="120" t="s">
        <v>51</v>
      </c>
      <c r="C4" s="120" t="s">
        <v>46</v>
      </c>
      <c r="D4" s="121" t="s">
        <v>52</v>
      </c>
      <c r="E4" s="120" t="s">
        <v>53</v>
      </c>
      <c r="F4" s="120" t="s">
        <v>54</v>
      </c>
      <c r="G4" s="120" t="s">
        <v>55</v>
      </c>
      <c r="H4" s="1"/>
      <c r="I4" s="1"/>
      <c r="J4" s="1"/>
    </row>
    <row r="5" spans="1:10" ht="15" thickBot="1" x14ac:dyDescent="0.35">
      <c r="A5" s="1"/>
      <c r="B5" s="122"/>
      <c r="C5" s="122"/>
      <c r="D5" s="123"/>
      <c r="E5" s="122"/>
      <c r="F5" s="122"/>
      <c r="G5" s="122"/>
      <c r="H5" s="1"/>
      <c r="I5" s="1"/>
      <c r="J5" s="1"/>
    </row>
    <row r="6" spans="1:10" ht="15" thickBot="1" x14ac:dyDescent="0.35">
      <c r="A6" s="1"/>
      <c r="B6" s="124" t="s">
        <v>56</v>
      </c>
      <c r="C6" s="125" t="s">
        <v>57</v>
      </c>
      <c r="D6" s="125">
        <v>1</v>
      </c>
      <c r="E6" s="125"/>
      <c r="F6" s="125">
        <v>10</v>
      </c>
      <c r="G6" s="125">
        <v>1180</v>
      </c>
      <c r="H6" s="1"/>
      <c r="I6" s="1"/>
      <c r="J6" s="1"/>
    </row>
    <row r="7" spans="1:10" ht="15" thickBot="1" x14ac:dyDescent="0.35">
      <c r="A7" s="1"/>
      <c r="B7" s="124" t="s">
        <v>56</v>
      </c>
      <c r="C7" s="125" t="s">
        <v>57</v>
      </c>
      <c r="D7" s="125">
        <v>1.2</v>
      </c>
      <c r="E7" s="125"/>
      <c r="F7" s="125">
        <v>10</v>
      </c>
      <c r="G7" s="125">
        <v>1500</v>
      </c>
      <c r="H7" s="1"/>
      <c r="I7" s="1"/>
      <c r="J7" s="1"/>
    </row>
    <row r="8" spans="1:10" ht="15" thickBot="1" x14ac:dyDescent="0.35">
      <c r="A8" s="1"/>
      <c r="B8" s="124" t="s">
        <v>58</v>
      </c>
      <c r="C8" s="125" t="s">
        <v>59</v>
      </c>
      <c r="D8" s="125">
        <v>1.2</v>
      </c>
      <c r="E8" s="125"/>
      <c r="F8" s="125">
        <v>10</v>
      </c>
      <c r="G8" s="125">
        <v>1200</v>
      </c>
      <c r="H8" s="1"/>
      <c r="I8" s="1"/>
      <c r="J8" s="1"/>
    </row>
    <row r="9" spans="1:10" ht="15" thickBot="1" x14ac:dyDescent="0.35">
      <c r="A9" s="1"/>
      <c r="B9" s="124" t="s">
        <v>58</v>
      </c>
      <c r="C9" s="125" t="s">
        <v>60</v>
      </c>
      <c r="D9" s="125">
        <v>1.2</v>
      </c>
      <c r="E9" s="125"/>
      <c r="F9" s="125">
        <v>10</v>
      </c>
      <c r="G9" s="125">
        <v>900</v>
      </c>
      <c r="H9" s="1"/>
      <c r="I9" s="1"/>
      <c r="J9" s="1"/>
    </row>
    <row r="10" spans="1:10" ht="15" thickBot="1" x14ac:dyDescent="0.35">
      <c r="A10" s="1"/>
      <c r="B10" s="124" t="s">
        <v>56</v>
      </c>
      <c r="C10" s="125" t="s">
        <v>60</v>
      </c>
      <c r="D10" s="125">
        <v>2</v>
      </c>
      <c r="E10" s="125"/>
      <c r="F10" s="125">
        <v>10</v>
      </c>
      <c r="G10" s="125">
        <v>1980</v>
      </c>
      <c r="H10" s="1"/>
      <c r="I10" s="1"/>
      <c r="J10" s="1"/>
    </row>
    <row r="11" spans="1:10" ht="15" thickBot="1" x14ac:dyDescent="0.35">
      <c r="A11" s="1"/>
      <c r="B11" s="124" t="s">
        <v>58</v>
      </c>
      <c r="C11" s="125" t="s">
        <v>61</v>
      </c>
      <c r="D11" s="125">
        <v>1.2</v>
      </c>
      <c r="E11" s="125"/>
      <c r="F11" s="125">
        <v>10</v>
      </c>
      <c r="G11" s="125">
        <v>850</v>
      </c>
      <c r="H11" s="1"/>
      <c r="I11" s="1"/>
      <c r="J11" s="1"/>
    </row>
    <row r="12" spans="1:10" ht="15" thickBot="1" x14ac:dyDescent="0.35">
      <c r="A12" s="1"/>
      <c r="B12" s="124" t="s">
        <v>56</v>
      </c>
      <c r="C12" s="125" t="s">
        <v>61</v>
      </c>
      <c r="D12" s="125">
        <v>2</v>
      </c>
      <c r="E12" s="125"/>
      <c r="F12" s="125">
        <v>10</v>
      </c>
      <c r="G12" s="125">
        <v>1750</v>
      </c>
      <c r="H12" s="1"/>
      <c r="I12" s="1"/>
      <c r="J12" s="1"/>
    </row>
    <row r="13" spans="1:10" ht="15" thickBot="1" x14ac:dyDescent="0.35">
      <c r="A13" s="1"/>
      <c r="B13" s="124" t="s">
        <v>62</v>
      </c>
      <c r="C13" s="125" t="s">
        <v>63</v>
      </c>
      <c r="D13" s="125">
        <v>1.4</v>
      </c>
      <c r="E13" s="125"/>
      <c r="F13" s="125">
        <v>15</v>
      </c>
      <c r="G13" s="126">
        <v>1350</v>
      </c>
      <c r="H13" s="1"/>
      <c r="I13" s="1"/>
      <c r="J13" s="1"/>
    </row>
    <row r="14" spans="1:10" ht="15" thickBot="1" x14ac:dyDescent="0.35">
      <c r="A14" s="1"/>
      <c r="B14" s="124" t="s">
        <v>62</v>
      </c>
      <c r="C14" s="125" t="s">
        <v>63</v>
      </c>
      <c r="D14" s="125">
        <v>1.6</v>
      </c>
      <c r="E14" s="125"/>
      <c r="F14" s="125">
        <v>15</v>
      </c>
      <c r="G14" s="126">
        <v>1800</v>
      </c>
      <c r="H14" s="1"/>
      <c r="I14" s="1"/>
      <c r="J14" s="1"/>
    </row>
    <row r="15" spans="1:10" ht="15" thickBot="1" x14ac:dyDescent="0.35">
      <c r="A15" s="1"/>
      <c r="B15" s="124" t="s">
        <v>64</v>
      </c>
      <c r="C15" s="125" t="s">
        <v>65</v>
      </c>
      <c r="D15" s="125">
        <v>1.6</v>
      </c>
      <c r="E15" s="125"/>
      <c r="F15" s="125">
        <v>15</v>
      </c>
      <c r="G15" s="126">
        <v>1600</v>
      </c>
      <c r="H15" s="1"/>
      <c r="I15" s="1"/>
      <c r="J15" s="1"/>
    </row>
    <row r="16" spans="1:10" ht="15" thickBot="1" x14ac:dyDescent="0.35">
      <c r="A16" s="1"/>
      <c r="B16" s="124" t="s">
        <v>62</v>
      </c>
      <c r="C16" s="125" t="s">
        <v>66</v>
      </c>
      <c r="D16" s="125">
        <v>1.6</v>
      </c>
      <c r="E16" s="125"/>
      <c r="F16" s="125">
        <v>15</v>
      </c>
      <c r="G16" s="125">
        <v>1200</v>
      </c>
      <c r="H16" s="1"/>
      <c r="I16" s="1"/>
      <c r="J16" s="1"/>
    </row>
    <row r="17" spans="1:10" ht="15" thickBot="1" x14ac:dyDescent="0.35">
      <c r="A17" s="1"/>
      <c r="B17" s="124" t="s">
        <v>62</v>
      </c>
      <c r="C17" s="125" t="s">
        <v>67</v>
      </c>
      <c r="D17" s="125">
        <v>1.6</v>
      </c>
      <c r="E17" s="125"/>
      <c r="F17" s="125">
        <v>15</v>
      </c>
      <c r="G17" s="125">
        <v>1100</v>
      </c>
      <c r="H17" s="1"/>
      <c r="I17" s="1"/>
      <c r="J17" s="1"/>
    </row>
    <row r="18" spans="1:10" ht="15" thickBot="1" x14ac:dyDescent="0.35">
      <c r="A18" s="1"/>
      <c r="B18" s="124" t="s">
        <v>62</v>
      </c>
      <c r="C18" s="125" t="s">
        <v>68</v>
      </c>
      <c r="D18" s="125">
        <v>1.8</v>
      </c>
      <c r="E18" s="125"/>
      <c r="F18" s="125">
        <v>15</v>
      </c>
      <c r="G18" s="125">
        <v>1200</v>
      </c>
      <c r="H18" s="1"/>
      <c r="I18" s="1"/>
      <c r="J18" s="1"/>
    </row>
    <row r="19" spans="1:10" ht="15" thickBot="1" x14ac:dyDescent="0.35">
      <c r="A19" s="1"/>
      <c r="B19" s="124" t="s">
        <v>62</v>
      </c>
      <c r="C19" s="125" t="s">
        <v>68</v>
      </c>
      <c r="D19" s="125">
        <v>2</v>
      </c>
      <c r="E19" s="125"/>
      <c r="F19" s="125">
        <v>15</v>
      </c>
      <c r="G19" s="125">
        <v>1250</v>
      </c>
      <c r="H19" s="1"/>
      <c r="I19" s="1"/>
      <c r="J19" s="1"/>
    </row>
    <row r="20" spans="1:10" ht="15" thickBot="1" x14ac:dyDescent="0.35">
      <c r="A20" s="1"/>
      <c r="B20" s="124" t="s">
        <v>62</v>
      </c>
      <c r="C20" s="125" t="s">
        <v>68</v>
      </c>
      <c r="D20" s="125">
        <v>3</v>
      </c>
      <c r="E20" s="125"/>
      <c r="F20" s="125">
        <v>15</v>
      </c>
      <c r="G20" s="125">
        <v>2700</v>
      </c>
      <c r="H20" s="1"/>
      <c r="I20" s="1"/>
      <c r="J20" s="1"/>
    </row>
    <row r="21" spans="1:10" ht="15" thickBot="1" x14ac:dyDescent="0.35">
      <c r="A21" s="1"/>
      <c r="B21" s="124" t="s">
        <v>62</v>
      </c>
      <c r="C21" s="125" t="s">
        <v>69</v>
      </c>
      <c r="D21" s="125">
        <v>3</v>
      </c>
      <c r="E21" s="125"/>
      <c r="F21" s="125">
        <v>15</v>
      </c>
      <c r="G21" s="125">
        <v>1400</v>
      </c>
      <c r="H21" s="1"/>
      <c r="I21" s="1"/>
      <c r="J21" s="1"/>
    </row>
    <row r="22" spans="1:10" ht="15" thickBot="1" x14ac:dyDescent="0.35">
      <c r="A22" s="1"/>
      <c r="B22" s="124" t="s">
        <v>70</v>
      </c>
      <c r="C22" s="125" t="s">
        <v>68</v>
      </c>
      <c r="D22" s="125">
        <v>3</v>
      </c>
      <c r="E22" s="125"/>
      <c r="F22" s="125">
        <v>17</v>
      </c>
      <c r="G22" s="125">
        <v>3200</v>
      </c>
      <c r="H22" s="1"/>
      <c r="I22" s="1"/>
      <c r="J22" s="1"/>
    </row>
    <row r="23" spans="1:10" ht="16.2" x14ac:dyDescent="0.35">
      <c r="A23" s="127" t="s">
        <v>37</v>
      </c>
      <c r="B23" s="127"/>
      <c r="C23" s="127"/>
      <c r="D23" s="127"/>
      <c r="E23" s="1"/>
      <c r="F23" s="1"/>
      <c r="G23" s="1"/>
      <c r="H23" s="1"/>
      <c r="I23" s="1"/>
      <c r="J23" s="1"/>
    </row>
    <row r="24" spans="1:10" x14ac:dyDescent="0.3">
      <c r="A24" s="88"/>
      <c r="B24" s="88"/>
      <c r="C24" s="88"/>
      <c r="D24" s="88"/>
      <c r="E24" s="88"/>
      <c r="F24" s="88"/>
      <c r="G24" s="88"/>
      <c r="H24" s="88"/>
      <c r="I24" s="1"/>
      <c r="J24" s="1"/>
    </row>
    <row r="25" spans="1:10" ht="18" x14ac:dyDescent="0.35">
      <c r="A25" s="128" t="s">
        <v>71</v>
      </c>
      <c r="B25" s="128"/>
      <c r="C25" s="128"/>
      <c r="D25" s="128"/>
      <c r="E25" s="128"/>
      <c r="F25" s="128"/>
      <c r="G25" s="128"/>
      <c r="H25" s="128"/>
      <c r="I25" s="1"/>
      <c r="J25" s="1"/>
    </row>
    <row r="26" spans="1:10" x14ac:dyDescent="0.3">
      <c r="A26" s="88"/>
      <c r="B26" s="88"/>
      <c r="C26" s="88"/>
      <c r="D26" s="88"/>
      <c r="E26" s="88"/>
      <c r="F26" s="88"/>
      <c r="G26" s="88"/>
      <c r="H26" s="88"/>
      <c r="I26" s="1"/>
      <c r="J26" s="1"/>
    </row>
    <row r="27" spans="1:10" ht="15.6" x14ac:dyDescent="0.3">
      <c r="A27" s="129" t="s">
        <v>72</v>
      </c>
      <c r="B27" s="129"/>
      <c r="C27" s="129"/>
      <c r="D27" s="129"/>
      <c r="E27" s="129"/>
      <c r="F27" s="129"/>
      <c r="G27" s="129"/>
      <c r="H27" s="129"/>
      <c r="I27" s="1"/>
      <c r="J27" s="1"/>
    </row>
    <row r="28" spans="1:10" x14ac:dyDescent="0.3">
      <c r="A28" s="88"/>
      <c r="B28" s="88"/>
      <c r="C28" s="88"/>
      <c r="D28" s="88"/>
      <c r="E28" s="88"/>
      <c r="F28" s="88"/>
      <c r="G28" s="88"/>
      <c r="H28" s="88"/>
      <c r="I28" s="1"/>
      <c r="J28" s="1"/>
    </row>
    <row r="29" spans="1:10" ht="18" x14ac:dyDescent="0.35">
      <c r="A29" s="128" t="s">
        <v>73</v>
      </c>
      <c r="B29" s="128"/>
      <c r="C29" s="128"/>
      <c r="D29" s="128"/>
      <c r="E29" s="128"/>
      <c r="F29" s="128"/>
      <c r="G29" s="128"/>
      <c r="H29" s="128"/>
      <c r="I29" s="1"/>
      <c r="J29" s="1"/>
    </row>
    <row r="30" spans="1:10" x14ac:dyDescent="0.3">
      <c r="A30" s="88"/>
      <c r="B30" s="88"/>
      <c r="C30" s="88"/>
      <c r="D30" s="88"/>
      <c r="E30" s="88"/>
      <c r="F30" s="88"/>
      <c r="G30" s="88"/>
      <c r="H30" s="88"/>
      <c r="I30" s="1"/>
      <c r="J30" s="1"/>
    </row>
    <row r="31" spans="1:10" ht="15.6" x14ac:dyDescent="0.3">
      <c r="A31" s="130" t="s">
        <v>74</v>
      </c>
      <c r="B31" s="130"/>
      <c r="C31" s="130"/>
      <c r="D31" s="130"/>
      <c r="E31" s="130"/>
      <c r="F31" s="130"/>
      <c r="G31" s="130"/>
      <c r="H31" s="130"/>
      <c r="I31" s="1"/>
      <c r="J31" s="1"/>
    </row>
    <row r="32" spans="1:10" ht="15.6" x14ac:dyDescent="0.3">
      <c r="A32" s="1"/>
      <c r="B32" s="1"/>
      <c r="C32" s="130" t="s">
        <v>75</v>
      </c>
      <c r="D32" s="130"/>
      <c r="E32" s="130"/>
      <c r="F32" s="130"/>
      <c r="G32" s="130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31" t="s">
        <v>76</v>
      </c>
      <c r="H34" s="131"/>
      <c r="I34" s="131"/>
      <c r="J34" s="131"/>
    </row>
  </sheetData>
  <mergeCells count="19">
    <mergeCell ref="A29:H29"/>
    <mergeCell ref="A30:H30"/>
    <mergeCell ref="A31:H31"/>
    <mergeCell ref="C32:G32"/>
    <mergeCell ref="G34:J34"/>
    <mergeCell ref="A23:D23"/>
    <mergeCell ref="A24:H24"/>
    <mergeCell ref="A25:H25"/>
    <mergeCell ref="A26:H26"/>
    <mergeCell ref="A27:H27"/>
    <mergeCell ref="A28:H28"/>
    <mergeCell ref="A1:G1"/>
    <mergeCell ref="A2:G2"/>
    <mergeCell ref="B3:G3"/>
    <mergeCell ref="B4:B5"/>
    <mergeCell ref="C4:C5"/>
    <mergeCell ref="E4:E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3" workbookViewId="0">
      <selection activeCell="A2" sqref="A2:I2"/>
    </sheetView>
  </sheetViews>
  <sheetFormatPr defaultRowHeight="14.4" x14ac:dyDescent="0.3"/>
  <cols>
    <col min="1" max="1" width="14" customWidth="1"/>
    <col min="9" max="9" width="18.6640625" customWidth="1"/>
  </cols>
  <sheetData>
    <row r="1" spans="1:11" ht="16.2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1"/>
      <c r="K1" s="1"/>
    </row>
    <row r="2" spans="1:11" ht="75" customHeight="1" thickBot="1" x14ac:dyDescent="0.35">
      <c r="A2" s="65" t="s">
        <v>77</v>
      </c>
      <c r="B2" s="65"/>
      <c r="C2" s="65"/>
      <c r="D2" s="65"/>
      <c r="E2" s="65"/>
      <c r="F2" s="65"/>
      <c r="G2" s="65"/>
      <c r="H2" s="65"/>
      <c r="I2" s="65"/>
      <c r="J2" s="1"/>
      <c r="K2" s="1"/>
    </row>
    <row r="3" spans="1:11" ht="16.2" thickBot="1" x14ac:dyDescent="0.35">
      <c r="A3" s="132"/>
      <c r="B3" s="118" t="s">
        <v>78</v>
      </c>
      <c r="C3" s="119"/>
      <c r="D3" s="119"/>
      <c r="E3" s="119"/>
      <c r="F3" s="119"/>
      <c r="G3" s="119"/>
      <c r="H3" s="119"/>
      <c r="I3" s="133"/>
      <c r="J3" s="1"/>
      <c r="K3" s="1"/>
    </row>
    <row r="4" spans="1:11" ht="22.8" x14ac:dyDescent="0.3">
      <c r="A4" s="134"/>
      <c r="B4" s="135" t="s">
        <v>79</v>
      </c>
      <c r="C4" s="136" t="s">
        <v>80</v>
      </c>
      <c r="D4" s="136" t="s">
        <v>81</v>
      </c>
      <c r="E4" s="136" t="s">
        <v>82</v>
      </c>
      <c r="F4" s="136" t="s">
        <v>83</v>
      </c>
      <c r="G4" s="136" t="s">
        <v>84</v>
      </c>
      <c r="H4" s="136" t="s">
        <v>85</v>
      </c>
      <c r="I4" s="136" t="s">
        <v>86</v>
      </c>
      <c r="J4" s="1"/>
      <c r="K4" s="1"/>
    </row>
    <row r="5" spans="1:11" ht="22.8" x14ac:dyDescent="0.3">
      <c r="A5" s="134"/>
      <c r="B5" s="135" t="s">
        <v>87</v>
      </c>
      <c r="C5" s="136" t="s">
        <v>88</v>
      </c>
      <c r="D5" s="136" t="s">
        <v>88</v>
      </c>
      <c r="E5" s="136" t="s">
        <v>89</v>
      </c>
      <c r="F5" s="136"/>
      <c r="G5" s="136" t="s">
        <v>90</v>
      </c>
      <c r="H5" s="136" t="s">
        <v>91</v>
      </c>
      <c r="I5" s="136" t="s">
        <v>92</v>
      </c>
      <c r="J5" s="1"/>
      <c r="K5" s="1"/>
    </row>
    <row r="6" spans="1:11" ht="16.2" thickBot="1" x14ac:dyDescent="0.35">
      <c r="A6" s="134"/>
      <c r="B6" s="123" t="s">
        <v>93</v>
      </c>
      <c r="C6" s="137"/>
      <c r="D6" s="137"/>
      <c r="E6" s="137"/>
      <c r="F6" s="137"/>
      <c r="G6" s="137" t="s">
        <v>94</v>
      </c>
      <c r="H6" s="137" t="s">
        <v>95</v>
      </c>
      <c r="I6" s="137"/>
      <c r="J6" s="1"/>
      <c r="K6" s="1"/>
    </row>
    <row r="7" spans="1:11" ht="16.2" thickBot="1" x14ac:dyDescent="0.35">
      <c r="A7" s="134"/>
      <c r="B7" s="120" t="s">
        <v>96</v>
      </c>
      <c r="C7" s="138">
        <v>1500</v>
      </c>
      <c r="D7" s="138">
        <v>2500</v>
      </c>
      <c r="E7" s="138" t="s">
        <v>97</v>
      </c>
      <c r="F7" s="138" t="s">
        <v>98</v>
      </c>
      <c r="G7" s="138">
        <v>3.75</v>
      </c>
      <c r="H7" s="139">
        <v>900</v>
      </c>
      <c r="I7" s="138">
        <v>240</v>
      </c>
      <c r="J7" s="1"/>
      <c r="K7" s="1"/>
    </row>
    <row r="8" spans="1:11" ht="16.2" thickBot="1" x14ac:dyDescent="0.35">
      <c r="A8" s="134"/>
      <c r="B8" s="140"/>
      <c r="C8" s="138">
        <v>1500</v>
      </c>
      <c r="D8" s="138">
        <v>3000</v>
      </c>
      <c r="E8" s="138" t="s">
        <v>97</v>
      </c>
      <c r="F8" s="138" t="s">
        <v>98</v>
      </c>
      <c r="G8" s="138">
        <v>4.5</v>
      </c>
      <c r="H8" s="139">
        <v>1080</v>
      </c>
      <c r="I8" s="138">
        <v>240</v>
      </c>
      <c r="J8" s="1"/>
      <c r="K8" s="1"/>
    </row>
    <row r="9" spans="1:11" ht="16.2" thickBot="1" x14ac:dyDescent="0.35">
      <c r="A9" s="134"/>
      <c r="B9" s="140"/>
      <c r="C9" s="138">
        <v>2000</v>
      </c>
      <c r="D9" s="138">
        <v>2500</v>
      </c>
      <c r="E9" s="138" t="s">
        <v>97</v>
      </c>
      <c r="F9" s="138" t="s">
        <v>98</v>
      </c>
      <c r="G9" s="138">
        <v>5</v>
      </c>
      <c r="H9" s="139">
        <v>1200</v>
      </c>
      <c r="I9" s="138">
        <v>240</v>
      </c>
      <c r="J9" s="1"/>
      <c r="K9" s="1"/>
    </row>
    <row r="10" spans="1:11" ht="16.2" thickBot="1" x14ac:dyDescent="0.35">
      <c r="A10" s="134"/>
      <c r="B10" s="122"/>
      <c r="C10" s="138">
        <v>2000</v>
      </c>
      <c r="D10" s="138">
        <v>3000</v>
      </c>
      <c r="E10" s="138" t="s">
        <v>97</v>
      </c>
      <c r="F10" s="138" t="s">
        <v>98</v>
      </c>
      <c r="G10" s="138">
        <v>6</v>
      </c>
      <c r="H10" s="139">
        <v>1440</v>
      </c>
      <c r="I10" s="138">
        <v>240</v>
      </c>
      <c r="J10" s="1"/>
      <c r="K10" s="1"/>
    </row>
    <row r="11" spans="1:11" ht="16.2" thickBot="1" x14ac:dyDescent="0.35">
      <c r="A11" s="134"/>
      <c r="B11" s="120" t="s">
        <v>99</v>
      </c>
      <c r="C11" s="138">
        <v>1500</v>
      </c>
      <c r="D11" s="138">
        <v>2500</v>
      </c>
      <c r="E11" s="138" t="s">
        <v>97</v>
      </c>
      <c r="F11" s="138" t="s">
        <v>98</v>
      </c>
      <c r="G11" s="138">
        <v>3.75</v>
      </c>
      <c r="H11" s="139">
        <v>1365</v>
      </c>
      <c r="I11" s="138">
        <v>364</v>
      </c>
      <c r="J11" s="1"/>
      <c r="K11" s="1"/>
    </row>
    <row r="12" spans="1:11" ht="16.2" thickBot="1" x14ac:dyDescent="0.35">
      <c r="A12" s="134"/>
      <c r="B12" s="140"/>
      <c r="C12" s="138">
        <v>1500</v>
      </c>
      <c r="D12" s="138">
        <v>3000</v>
      </c>
      <c r="E12" s="138" t="s">
        <v>97</v>
      </c>
      <c r="F12" s="138" t="s">
        <v>98</v>
      </c>
      <c r="G12" s="138">
        <v>4.5</v>
      </c>
      <c r="H12" s="139">
        <v>1638</v>
      </c>
      <c r="I12" s="138">
        <v>364</v>
      </c>
      <c r="J12" s="1"/>
      <c r="K12" s="1"/>
    </row>
    <row r="13" spans="1:11" ht="16.2" thickBot="1" x14ac:dyDescent="0.35">
      <c r="A13" s="134"/>
      <c r="B13" s="140"/>
      <c r="C13" s="138">
        <v>2000</v>
      </c>
      <c r="D13" s="138">
        <v>2500</v>
      </c>
      <c r="E13" s="138" t="s">
        <v>97</v>
      </c>
      <c r="F13" s="138" t="s">
        <v>98</v>
      </c>
      <c r="G13" s="138">
        <v>5</v>
      </c>
      <c r="H13" s="139">
        <v>1820</v>
      </c>
      <c r="I13" s="138">
        <v>364</v>
      </c>
      <c r="J13" s="1"/>
      <c r="K13" s="1"/>
    </row>
    <row r="14" spans="1:11" ht="15.6" x14ac:dyDescent="0.3">
      <c r="A14" s="134"/>
      <c r="B14" s="141"/>
      <c r="C14" s="142">
        <v>2000</v>
      </c>
      <c r="D14" s="142">
        <v>3000</v>
      </c>
      <c r="E14" s="142" t="s">
        <v>97</v>
      </c>
      <c r="F14" s="142" t="s">
        <v>98</v>
      </c>
      <c r="G14" s="142">
        <v>6</v>
      </c>
      <c r="H14" s="143">
        <v>2184</v>
      </c>
      <c r="I14" s="142">
        <v>364</v>
      </c>
      <c r="J14" s="1"/>
      <c r="K14" s="1"/>
    </row>
    <row r="15" spans="1:11" x14ac:dyDescent="0.3">
      <c r="A15" s="63"/>
      <c r="B15" s="144" t="s">
        <v>100</v>
      </c>
      <c r="C15" s="145"/>
      <c r="D15" s="145"/>
      <c r="E15" s="145"/>
      <c r="F15" s="145"/>
      <c r="G15" s="145"/>
      <c r="H15" s="145"/>
      <c r="I15" s="146"/>
      <c r="J15" s="1"/>
      <c r="K15" s="1"/>
    </row>
    <row r="16" spans="1:11" x14ac:dyDescent="0.3">
      <c r="A16" s="63"/>
      <c r="B16" s="147" t="s">
        <v>101</v>
      </c>
      <c r="C16" s="147" t="s">
        <v>102</v>
      </c>
      <c r="D16" s="147" t="s">
        <v>103</v>
      </c>
      <c r="E16" s="147"/>
      <c r="F16" s="147"/>
      <c r="G16" s="147" t="s">
        <v>104</v>
      </c>
      <c r="H16" s="147" t="s">
        <v>105</v>
      </c>
      <c r="I16" s="147"/>
      <c r="J16" s="1"/>
      <c r="K16" s="1"/>
    </row>
    <row r="17" spans="1:11" x14ac:dyDescent="0.3">
      <c r="A17" s="63"/>
      <c r="B17" s="147" t="s">
        <v>106</v>
      </c>
      <c r="C17" s="147">
        <v>2</v>
      </c>
      <c r="D17" s="147"/>
      <c r="E17" s="147"/>
      <c r="F17" s="147"/>
      <c r="G17" s="147"/>
      <c r="H17" s="148">
        <v>600</v>
      </c>
      <c r="I17" s="147"/>
      <c r="J17" s="1"/>
      <c r="K17" s="1"/>
    </row>
    <row r="18" spans="1:11" x14ac:dyDescent="0.3">
      <c r="A18" s="63"/>
      <c r="B18" s="147" t="s">
        <v>106</v>
      </c>
      <c r="C18" s="147">
        <v>2.5</v>
      </c>
      <c r="D18" s="147"/>
      <c r="E18" s="147"/>
      <c r="F18" s="147"/>
      <c r="G18" s="147"/>
      <c r="H18" s="148">
        <v>750</v>
      </c>
      <c r="I18" s="147"/>
      <c r="J18" s="1"/>
      <c r="K18" s="1"/>
    </row>
    <row r="19" spans="1:11" x14ac:dyDescent="0.3">
      <c r="A19" s="63"/>
      <c r="B19" s="147" t="s">
        <v>106</v>
      </c>
      <c r="C19" s="147">
        <v>1.5</v>
      </c>
      <c r="D19" s="149" t="s">
        <v>107</v>
      </c>
      <c r="E19" s="149"/>
      <c r="F19" s="149"/>
      <c r="G19" s="147" t="s">
        <v>108</v>
      </c>
      <c r="H19" s="148">
        <v>600</v>
      </c>
      <c r="I19" s="147"/>
      <c r="J19" s="1"/>
      <c r="K19" s="1"/>
    </row>
    <row r="20" spans="1:11" x14ac:dyDescent="0.3">
      <c r="A20" s="63"/>
      <c r="B20" s="147" t="s">
        <v>106</v>
      </c>
      <c r="C20" s="147">
        <v>2</v>
      </c>
      <c r="D20" s="149"/>
      <c r="E20" s="149"/>
      <c r="F20" s="149"/>
      <c r="G20" s="147" t="s">
        <v>108</v>
      </c>
      <c r="H20" s="148">
        <v>750</v>
      </c>
      <c r="I20" s="147"/>
      <c r="J20" s="1"/>
      <c r="K20" s="1"/>
    </row>
    <row r="21" spans="1:11" x14ac:dyDescent="0.3">
      <c r="A21" s="63"/>
      <c r="B21" s="147" t="s">
        <v>109</v>
      </c>
      <c r="C21" s="147">
        <v>2</v>
      </c>
      <c r="D21" s="147"/>
      <c r="E21" s="147"/>
      <c r="F21" s="147"/>
      <c r="G21" s="147"/>
      <c r="H21" s="148">
        <v>700</v>
      </c>
      <c r="I21" s="147"/>
      <c r="J21" s="1"/>
      <c r="K21" s="1"/>
    </row>
    <row r="22" spans="1:11" x14ac:dyDescent="0.3">
      <c r="A22" s="63"/>
      <c r="B22" s="147" t="s">
        <v>109</v>
      </c>
      <c r="C22" s="147">
        <v>2.5</v>
      </c>
      <c r="D22" s="147"/>
      <c r="E22" s="147"/>
      <c r="F22" s="147"/>
      <c r="G22" s="147"/>
      <c r="H22" s="148">
        <v>875</v>
      </c>
      <c r="I22" s="147"/>
      <c r="J22" s="1"/>
      <c r="K22" s="1"/>
    </row>
    <row r="23" spans="1:11" x14ac:dyDescent="0.3">
      <c r="A23" s="63"/>
      <c r="B23" s="147" t="s">
        <v>109</v>
      </c>
      <c r="C23" s="147">
        <v>1.5</v>
      </c>
      <c r="D23" s="149"/>
      <c r="E23" s="149"/>
      <c r="F23" s="149"/>
      <c r="G23" s="147" t="s">
        <v>108</v>
      </c>
      <c r="H23" s="148">
        <v>700</v>
      </c>
      <c r="I23" s="147"/>
      <c r="J23" s="1"/>
      <c r="K23" s="1"/>
    </row>
    <row r="24" spans="1:11" x14ac:dyDescent="0.3">
      <c r="A24" s="63"/>
      <c r="B24" s="147" t="s">
        <v>109</v>
      </c>
      <c r="C24" s="147">
        <v>2</v>
      </c>
      <c r="D24" s="149"/>
      <c r="E24" s="149"/>
      <c r="F24" s="149"/>
      <c r="G24" s="147" t="s">
        <v>108</v>
      </c>
      <c r="H24" s="148">
        <v>870</v>
      </c>
      <c r="I24" s="147"/>
      <c r="J24" s="1"/>
      <c r="K24" s="1"/>
    </row>
    <row r="25" spans="1:11" x14ac:dyDescent="0.3">
      <c r="A25" s="63"/>
      <c r="B25" s="147" t="s">
        <v>110</v>
      </c>
      <c r="C25" s="147">
        <v>2</v>
      </c>
      <c r="D25" s="147"/>
      <c r="E25" s="147"/>
      <c r="F25" s="147"/>
      <c r="G25" s="147"/>
      <c r="H25" s="148">
        <v>900</v>
      </c>
      <c r="I25" s="147"/>
      <c r="J25" s="1"/>
      <c r="K25" s="1"/>
    </row>
    <row r="26" spans="1:11" ht="15" thickBot="1" x14ac:dyDescent="0.35">
      <c r="A26" s="63"/>
      <c r="B26" s="147" t="s">
        <v>110</v>
      </c>
      <c r="C26" s="147">
        <v>2.5</v>
      </c>
      <c r="D26" s="147"/>
      <c r="E26" s="147"/>
      <c r="F26" s="147"/>
      <c r="G26" s="147"/>
      <c r="H26" s="148">
        <v>1130</v>
      </c>
      <c r="I26" s="147"/>
      <c r="J26" s="1"/>
      <c r="K26" s="1"/>
    </row>
    <row r="27" spans="1:11" ht="16.2" x14ac:dyDescent="0.35">
      <c r="A27" s="84" t="s">
        <v>37</v>
      </c>
      <c r="B27" s="84"/>
      <c r="C27" s="84"/>
      <c r="D27" s="84"/>
      <c r="E27" s="84"/>
      <c r="F27" s="1"/>
      <c r="G27" s="1"/>
      <c r="H27" s="1"/>
      <c r="I27" s="1"/>
      <c r="J27" s="62"/>
      <c r="K27" s="62"/>
    </row>
    <row r="28" spans="1:11" ht="15.6" x14ac:dyDescent="0.3">
      <c r="A28" s="150"/>
      <c r="B28" s="150"/>
      <c r="C28" s="150"/>
      <c r="D28" s="150"/>
      <c r="E28" s="150"/>
      <c r="F28" s="150"/>
      <c r="G28" s="150"/>
      <c r="H28" s="150"/>
      <c r="I28" s="150"/>
      <c r="J28" s="151"/>
      <c r="K28" s="151"/>
    </row>
    <row r="29" spans="1:11" ht="16.8" x14ac:dyDescent="0.3">
      <c r="A29" s="152" t="s">
        <v>71</v>
      </c>
      <c r="B29" s="152"/>
      <c r="C29" s="152"/>
      <c r="D29" s="152"/>
      <c r="E29" s="152"/>
      <c r="F29" s="152"/>
      <c r="G29" s="152"/>
      <c r="H29" s="152"/>
      <c r="I29" s="152"/>
      <c r="J29" s="153"/>
      <c r="K29" s="153"/>
    </row>
    <row r="30" spans="1:11" x14ac:dyDescent="0.3">
      <c r="A30" s="88"/>
      <c r="B30" s="88"/>
      <c r="C30" s="88"/>
      <c r="D30" s="88"/>
      <c r="E30" s="88"/>
      <c r="F30" s="88"/>
      <c r="G30" s="88"/>
      <c r="H30" s="88"/>
      <c r="I30" s="88"/>
      <c r="J30" s="154"/>
      <c r="K30" s="154"/>
    </row>
    <row r="31" spans="1:11" ht="18" x14ac:dyDescent="0.35">
      <c r="A31" s="89" t="s">
        <v>72</v>
      </c>
      <c r="B31" s="89"/>
      <c r="C31" s="89"/>
      <c r="D31" s="89"/>
      <c r="E31" s="89"/>
      <c r="F31" s="89"/>
      <c r="G31" s="89"/>
      <c r="H31" s="89"/>
      <c r="I31" s="89"/>
      <c r="J31" s="155"/>
      <c r="K31" s="155"/>
    </row>
    <row r="32" spans="1:11" x14ac:dyDescent="0.3">
      <c r="A32" s="88"/>
      <c r="B32" s="88"/>
      <c r="C32" s="88"/>
      <c r="D32" s="88"/>
      <c r="E32" s="88"/>
      <c r="F32" s="88"/>
      <c r="G32" s="88"/>
      <c r="H32" s="88"/>
      <c r="I32" s="88"/>
      <c r="J32" s="1"/>
      <c r="K32" s="1"/>
    </row>
    <row r="33" spans="1:11" ht="18" x14ac:dyDescent="0.35">
      <c r="A33" s="89" t="s">
        <v>111</v>
      </c>
      <c r="B33" s="89"/>
      <c r="C33" s="89"/>
      <c r="D33" s="89"/>
      <c r="E33" s="89"/>
      <c r="F33" s="89"/>
      <c r="G33" s="89"/>
      <c r="H33" s="89"/>
      <c r="I33" s="89"/>
      <c r="J33" s="155"/>
      <c r="K33" s="155"/>
    </row>
    <row r="34" spans="1:11" x14ac:dyDescent="0.3">
      <c r="A34" s="88"/>
      <c r="B34" s="88"/>
      <c r="C34" s="88"/>
      <c r="D34" s="88"/>
      <c r="E34" s="88"/>
      <c r="F34" s="88"/>
      <c r="G34" s="88"/>
      <c r="H34" s="88"/>
      <c r="I34" s="88"/>
      <c r="J34" s="1"/>
      <c r="K34" s="1"/>
    </row>
    <row r="35" spans="1:11" ht="16.8" x14ac:dyDescent="0.3">
      <c r="A35" s="156" t="s">
        <v>112</v>
      </c>
      <c r="B35" s="156"/>
      <c r="C35" s="156"/>
      <c r="D35" s="156"/>
      <c r="E35" s="156"/>
      <c r="F35" s="156"/>
      <c r="G35" s="156"/>
      <c r="H35" s="156"/>
      <c r="I35" s="156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6.2" x14ac:dyDescent="0.35">
      <c r="A38" s="1"/>
      <c r="B38" s="1"/>
      <c r="C38" s="1"/>
      <c r="D38" s="1"/>
      <c r="E38" s="1"/>
      <c r="F38" s="1"/>
      <c r="G38" s="1"/>
      <c r="H38" s="157" t="s">
        <v>76</v>
      </c>
      <c r="I38" s="158"/>
      <c r="J38" s="158"/>
      <c r="K38" s="158"/>
    </row>
  </sheetData>
  <mergeCells count="20">
    <mergeCell ref="A35:I35"/>
    <mergeCell ref="H38:K38"/>
    <mergeCell ref="A29:I29"/>
    <mergeCell ref="A30:I30"/>
    <mergeCell ref="A31:I31"/>
    <mergeCell ref="A32:I32"/>
    <mergeCell ref="A33:I33"/>
    <mergeCell ref="A34:I34"/>
    <mergeCell ref="D19:F19"/>
    <mergeCell ref="D20:F20"/>
    <mergeCell ref="D23:F23"/>
    <mergeCell ref="D24:F24"/>
    <mergeCell ref="A27:E27"/>
    <mergeCell ref="A28:I28"/>
    <mergeCell ref="A1:I1"/>
    <mergeCell ref="A2:I2"/>
    <mergeCell ref="B3:I3"/>
    <mergeCell ref="B7:B10"/>
    <mergeCell ref="B11:B14"/>
    <mergeCell ref="B15:I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25" workbookViewId="0">
      <selection activeCell="F12" sqref="F12"/>
    </sheetView>
  </sheetViews>
  <sheetFormatPr defaultRowHeight="14.4" x14ac:dyDescent="0.3"/>
  <cols>
    <col min="1" max="1" width="16.33203125" customWidth="1"/>
    <col min="2" max="2" width="12.6640625" customWidth="1"/>
    <col min="3" max="3" width="14" customWidth="1"/>
    <col min="6" max="6" width="18.21875" customWidth="1"/>
    <col min="7" max="7" width="13.5546875" customWidth="1"/>
    <col min="8" max="8" width="16.77734375" customWidth="1"/>
  </cols>
  <sheetData>
    <row r="1" spans="1:9" ht="18" x14ac:dyDescent="0.35">
      <c r="A1" s="116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ht="72.599999999999994" customHeight="1" x14ac:dyDescent="0.3">
      <c r="A2" s="65" t="s">
        <v>113</v>
      </c>
      <c r="B2" s="66"/>
      <c r="C2" s="66"/>
      <c r="D2" s="66"/>
      <c r="E2" s="66"/>
      <c r="F2" s="66"/>
      <c r="G2" s="66"/>
      <c r="H2" s="66"/>
      <c r="I2" s="66"/>
    </row>
    <row r="3" spans="1:9" ht="16.2" x14ac:dyDescent="0.35">
      <c r="A3" s="159" t="s">
        <v>114</v>
      </c>
      <c r="B3" s="160"/>
      <c r="C3" s="160"/>
      <c r="D3" s="161" t="s">
        <v>115</v>
      </c>
      <c r="E3" s="161"/>
      <c r="F3" s="161"/>
      <c r="G3" s="161"/>
      <c r="H3" s="161"/>
      <c r="I3" s="161"/>
    </row>
    <row r="4" spans="1:9" ht="16.2" x14ac:dyDescent="0.35">
      <c r="A4" s="162"/>
      <c r="B4" s="163"/>
      <c r="C4" s="163"/>
      <c r="D4" s="164"/>
      <c r="E4" s="164"/>
      <c r="F4" s="164"/>
      <c r="G4" s="164"/>
      <c r="H4" s="164"/>
      <c r="I4" s="164"/>
    </row>
    <row r="5" spans="1:9" ht="22.8" x14ac:dyDescent="0.3">
      <c r="A5" s="165" t="s">
        <v>116</v>
      </c>
      <c r="B5" s="166" t="s">
        <v>117</v>
      </c>
      <c r="C5" s="165" t="s">
        <v>118</v>
      </c>
      <c r="D5" s="167" t="s">
        <v>119</v>
      </c>
      <c r="E5" s="168"/>
      <c r="F5" s="165" t="s">
        <v>116</v>
      </c>
      <c r="G5" s="166" t="s">
        <v>117</v>
      </c>
      <c r="H5" s="165" t="s">
        <v>118</v>
      </c>
      <c r="I5" s="167" t="s">
        <v>119</v>
      </c>
    </row>
    <row r="6" spans="1:9" x14ac:dyDescent="0.3">
      <c r="A6" s="169" t="s">
        <v>120</v>
      </c>
      <c r="B6" s="169"/>
      <c r="C6" s="169"/>
      <c r="D6" s="170" t="s">
        <v>121</v>
      </c>
      <c r="E6" s="63"/>
      <c r="F6" s="171" t="s">
        <v>122</v>
      </c>
      <c r="G6" s="171"/>
      <c r="H6" s="171"/>
      <c r="I6" s="171"/>
    </row>
    <row r="7" spans="1:9" x14ac:dyDescent="0.3">
      <c r="A7" s="213" t="s">
        <v>123</v>
      </c>
      <c r="B7" s="192" t="s">
        <v>124</v>
      </c>
      <c r="C7" s="172">
        <v>91000</v>
      </c>
      <c r="D7" s="193" t="s">
        <v>125</v>
      </c>
      <c r="E7" s="194"/>
      <c r="F7" s="216" t="s">
        <v>126</v>
      </c>
      <c r="G7" s="195" t="s">
        <v>127</v>
      </c>
      <c r="H7" s="196">
        <v>90000</v>
      </c>
      <c r="I7" s="197" t="s">
        <v>125</v>
      </c>
    </row>
    <row r="8" spans="1:9" x14ac:dyDescent="0.3">
      <c r="A8" s="213" t="s">
        <v>128</v>
      </c>
      <c r="B8" s="192" t="s">
        <v>124</v>
      </c>
      <c r="C8" s="172">
        <v>87500</v>
      </c>
      <c r="D8" s="193" t="s">
        <v>125</v>
      </c>
      <c r="E8" s="194"/>
      <c r="F8" s="216" t="s">
        <v>126</v>
      </c>
      <c r="G8" s="195" t="s">
        <v>129</v>
      </c>
      <c r="H8" s="196" t="s">
        <v>130</v>
      </c>
      <c r="I8" s="197" t="s">
        <v>131</v>
      </c>
    </row>
    <row r="9" spans="1:9" x14ac:dyDescent="0.3">
      <c r="A9" s="213" t="s">
        <v>132</v>
      </c>
      <c r="B9" s="192" t="s">
        <v>124</v>
      </c>
      <c r="C9" s="172">
        <v>81500</v>
      </c>
      <c r="D9" s="193" t="s">
        <v>125</v>
      </c>
      <c r="E9" s="194"/>
      <c r="F9" s="216" t="s">
        <v>126</v>
      </c>
      <c r="G9" s="195" t="s">
        <v>127</v>
      </c>
      <c r="H9" s="196">
        <v>122000</v>
      </c>
      <c r="I9" s="197" t="s">
        <v>133</v>
      </c>
    </row>
    <row r="10" spans="1:9" x14ac:dyDescent="0.3">
      <c r="A10" s="213" t="s">
        <v>134</v>
      </c>
      <c r="B10" s="192" t="s">
        <v>124</v>
      </c>
      <c r="C10" s="172">
        <v>76500</v>
      </c>
      <c r="D10" s="193" t="s">
        <v>125</v>
      </c>
      <c r="E10" s="194"/>
      <c r="F10" s="216" t="s">
        <v>135</v>
      </c>
      <c r="G10" s="195" t="s">
        <v>127</v>
      </c>
      <c r="H10" s="196">
        <v>89000</v>
      </c>
      <c r="I10" s="197" t="s">
        <v>125</v>
      </c>
    </row>
    <row r="11" spans="1:9" x14ac:dyDescent="0.3">
      <c r="A11" s="213" t="s">
        <v>136</v>
      </c>
      <c r="B11" s="192" t="s">
        <v>124</v>
      </c>
      <c r="C11" s="172">
        <v>76500</v>
      </c>
      <c r="D11" s="193" t="s">
        <v>125</v>
      </c>
      <c r="E11" s="194"/>
      <c r="F11" s="216" t="s">
        <v>135</v>
      </c>
      <c r="G11" s="195" t="s">
        <v>129</v>
      </c>
      <c r="H11" s="196" t="s">
        <v>130</v>
      </c>
      <c r="I11" s="197" t="s">
        <v>131</v>
      </c>
    </row>
    <row r="12" spans="1:9" x14ac:dyDescent="0.3">
      <c r="A12" s="213" t="s">
        <v>137</v>
      </c>
      <c r="B12" s="192" t="s">
        <v>124</v>
      </c>
      <c r="C12" s="172">
        <v>76500</v>
      </c>
      <c r="D12" s="193" t="s">
        <v>125</v>
      </c>
      <c r="E12" s="194"/>
      <c r="F12" s="216" t="s">
        <v>138</v>
      </c>
      <c r="G12" s="195" t="s">
        <v>127</v>
      </c>
      <c r="H12" s="196">
        <v>88800</v>
      </c>
      <c r="I12" s="197" t="s">
        <v>125</v>
      </c>
    </row>
    <row r="13" spans="1:9" x14ac:dyDescent="0.3">
      <c r="A13" s="213" t="s">
        <v>139</v>
      </c>
      <c r="B13" s="192" t="s">
        <v>124</v>
      </c>
      <c r="C13" s="172">
        <v>76500</v>
      </c>
      <c r="D13" s="193" t="s">
        <v>125</v>
      </c>
      <c r="E13" s="194"/>
      <c r="F13" s="216" t="s">
        <v>138</v>
      </c>
      <c r="G13" s="195" t="s">
        <v>127</v>
      </c>
      <c r="H13" s="196">
        <v>118000</v>
      </c>
      <c r="I13" s="197" t="s">
        <v>133</v>
      </c>
    </row>
    <row r="14" spans="1:9" x14ac:dyDescent="0.3">
      <c r="A14" s="213" t="s">
        <v>140</v>
      </c>
      <c r="B14" s="192" t="s">
        <v>124</v>
      </c>
      <c r="C14" s="172">
        <v>74760</v>
      </c>
      <c r="D14" s="193" t="s">
        <v>125</v>
      </c>
      <c r="E14" s="194"/>
      <c r="F14" s="216" t="s">
        <v>141</v>
      </c>
      <c r="G14" s="195" t="s">
        <v>127</v>
      </c>
      <c r="H14" s="196">
        <v>84500</v>
      </c>
      <c r="I14" s="197" t="s">
        <v>125</v>
      </c>
    </row>
    <row r="15" spans="1:9" x14ac:dyDescent="0.3">
      <c r="A15" s="213" t="s">
        <v>142</v>
      </c>
      <c r="B15" s="192" t="s">
        <v>124</v>
      </c>
      <c r="C15" s="172">
        <v>74760</v>
      </c>
      <c r="D15" s="193" t="s">
        <v>125</v>
      </c>
      <c r="E15" s="194"/>
      <c r="F15" s="216" t="s">
        <v>141</v>
      </c>
      <c r="G15" s="195" t="s">
        <v>129</v>
      </c>
      <c r="H15" s="196" t="s">
        <v>130</v>
      </c>
      <c r="I15" s="197" t="s">
        <v>131</v>
      </c>
    </row>
    <row r="16" spans="1:9" x14ac:dyDescent="0.3">
      <c r="A16" s="213" t="s">
        <v>143</v>
      </c>
      <c r="B16" s="192" t="s">
        <v>124</v>
      </c>
      <c r="C16" s="172">
        <v>74310</v>
      </c>
      <c r="D16" s="193" t="s">
        <v>125</v>
      </c>
      <c r="E16" s="194"/>
      <c r="F16" s="216" t="s">
        <v>144</v>
      </c>
      <c r="G16" s="195" t="s">
        <v>127</v>
      </c>
      <c r="H16" s="196">
        <v>84500</v>
      </c>
      <c r="I16" s="197" t="s">
        <v>125</v>
      </c>
    </row>
    <row r="17" spans="1:9" x14ac:dyDescent="0.3">
      <c r="A17" s="213" t="s">
        <v>145</v>
      </c>
      <c r="B17" s="192" t="s">
        <v>124</v>
      </c>
      <c r="C17" s="172">
        <v>74310</v>
      </c>
      <c r="D17" s="193" t="s">
        <v>125</v>
      </c>
      <c r="E17" s="194"/>
      <c r="F17" s="216" t="s">
        <v>144</v>
      </c>
      <c r="G17" s="195" t="s">
        <v>129</v>
      </c>
      <c r="H17" s="196" t="s">
        <v>130</v>
      </c>
      <c r="I17" s="197" t="s">
        <v>131</v>
      </c>
    </row>
    <row r="18" spans="1:9" x14ac:dyDescent="0.3">
      <c r="A18" s="171" t="s">
        <v>146</v>
      </c>
      <c r="B18" s="171"/>
      <c r="C18" s="171"/>
      <c r="D18" s="171"/>
      <c r="E18" s="63"/>
      <c r="F18" s="216" t="s">
        <v>147</v>
      </c>
      <c r="G18" s="195" t="s">
        <v>127</v>
      </c>
      <c r="H18" s="196">
        <v>79000</v>
      </c>
      <c r="I18" s="197" t="s">
        <v>148</v>
      </c>
    </row>
    <row r="19" spans="1:9" x14ac:dyDescent="0.3">
      <c r="A19" s="213" t="s">
        <v>123</v>
      </c>
      <c r="B19" s="192" t="s">
        <v>124</v>
      </c>
      <c r="C19" s="196">
        <v>86600</v>
      </c>
      <c r="D19" s="197" t="s">
        <v>125</v>
      </c>
      <c r="E19" s="174"/>
      <c r="F19" s="216" t="s">
        <v>149</v>
      </c>
      <c r="G19" s="195" t="s">
        <v>150</v>
      </c>
      <c r="H19" s="196">
        <v>78000</v>
      </c>
      <c r="I19" s="197" t="s">
        <v>125</v>
      </c>
    </row>
    <row r="20" spans="1:9" x14ac:dyDescent="0.3">
      <c r="A20" s="213" t="s">
        <v>128</v>
      </c>
      <c r="B20" s="192" t="s">
        <v>124</v>
      </c>
      <c r="C20" s="196">
        <v>84000</v>
      </c>
      <c r="D20" s="197" t="s">
        <v>125</v>
      </c>
      <c r="E20" s="174"/>
      <c r="F20" s="216" t="s">
        <v>151</v>
      </c>
      <c r="G20" s="195" t="s">
        <v>150</v>
      </c>
      <c r="H20" s="196">
        <v>76500</v>
      </c>
      <c r="I20" s="197" t="s">
        <v>125</v>
      </c>
    </row>
    <row r="21" spans="1:9" x14ac:dyDescent="0.3">
      <c r="A21" s="213" t="s">
        <v>132</v>
      </c>
      <c r="B21" s="192" t="s">
        <v>124</v>
      </c>
      <c r="C21" s="196">
        <v>78500</v>
      </c>
      <c r="D21" s="197" t="s">
        <v>125</v>
      </c>
      <c r="E21" s="174"/>
      <c r="F21" s="216" t="s">
        <v>152</v>
      </c>
      <c r="G21" s="195" t="s">
        <v>150</v>
      </c>
      <c r="H21" s="196">
        <v>76500</v>
      </c>
      <c r="I21" s="197" t="s">
        <v>125</v>
      </c>
    </row>
    <row r="22" spans="1:9" x14ac:dyDescent="0.3">
      <c r="A22" s="213" t="s">
        <v>134</v>
      </c>
      <c r="B22" s="192" t="s">
        <v>124</v>
      </c>
      <c r="C22" s="196">
        <v>76000</v>
      </c>
      <c r="D22" s="197" t="s">
        <v>125</v>
      </c>
      <c r="E22" s="174"/>
      <c r="F22" s="216" t="s">
        <v>153</v>
      </c>
      <c r="G22" s="195" t="s">
        <v>150</v>
      </c>
      <c r="H22" s="196">
        <v>73700</v>
      </c>
      <c r="I22" s="197" t="s">
        <v>148</v>
      </c>
    </row>
    <row r="23" spans="1:9" x14ac:dyDescent="0.3">
      <c r="A23" s="213" t="s">
        <v>136</v>
      </c>
      <c r="B23" s="192" t="s">
        <v>124</v>
      </c>
      <c r="C23" s="196">
        <v>76000</v>
      </c>
      <c r="D23" s="197" t="s">
        <v>125</v>
      </c>
      <c r="E23" s="174"/>
      <c r="F23" s="216" t="s">
        <v>154</v>
      </c>
      <c r="G23" s="195" t="s">
        <v>150</v>
      </c>
      <c r="H23" s="196">
        <v>73700</v>
      </c>
      <c r="I23" s="197" t="s">
        <v>148</v>
      </c>
    </row>
    <row r="24" spans="1:9" x14ac:dyDescent="0.3">
      <c r="A24" s="213" t="s">
        <v>137</v>
      </c>
      <c r="B24" s="192" t="s">
        <v>124</v>
      </c>
      <c r="C24" s="196">
        <v>76000</v>
      </c>
      <c r="D24" s="197" t="s">
        <v>125</v>
      </c>
      <c r="E24" s="174"/>
      <c r="F24" s="216" t="s">
        <v>155</v>
      </c>
      <c r="G24" s="195" t="s">
        <v>150</v>
      </c>
      <c r="H24" s="196">
        <v>73100</v>
      </c>
      <c r="I24" s="197" t="s">
        <v>148</v>
      </c>
    </row>
    <row r="25" spans="1:9" x14ac:dyDescent="0.3">
      <c r="A25" s="213" t="s">
        <v>139</v>
      </c>
      <c r="B25" s="192" t="s">
        <v>124</v>
      </c>
      <c r="C25" s="196">
        <v>76000</v>
      </c>
      <c r="D25" s="197" t="s">
        <v>125</v>
      </c>
      <c r="E25" s="174"/>
      <c r="F25" s="216" t="s">
        <v>156</v>
      </c>
      <c r="G25" s="195" t="s">
        <v>150</v>
      </c>
      <c r="H25" s="196">
        <v>73100</v>
      </c>
      <c r="I25" s="197" t="s">
        <v>148</v>
      </c>
    </row>
    <row r="26" spans="1:9" x14ac:dyDescent="0.3">
      <c r="A26" s="213" t="s">
        <v>140</v>
      </c>
      <c r="B26" s="192" t="s">
        <v>124</v>
      </c>
      <c r="C26" s="196">
        <v>72850</v>
      </c>
      <c r="D26" s="197" t="s">
        <v>125</v>
      </c>
      <c r="E26" s="174"/>
      <c r="F26" s="216" t="s">
        <v>157</v>
      </c>
      <c r="G26" s="195" t="s">
        <v>150</v>
      </c>
      <c r="H26" s="196">
        <v>73100</v>
      </c>
      <c r="I26" s="197" t="s">
        <v>148</v>
      </c>
    </row>
    <row r="27" spans="1:9" x14ac:dyDescent="0.3">
      <c r="A27" s="213" t="s">
        <v>142</v>
      </c>
      <c r="B27" s="192" t="s">
        <v>124</v>
      </c>
      <c r="C27" s="196">
        <v>72850</v>
      </c>
      <c r="D27" s="197" t="s">
        <v>125</v>
      </c>
      <c r="E27" s="63"/>
      <c r="F27" s="171" t="s">
        <v>158</v>
      </c>
      <c r="G27" s="171"/>
      <c r="H27" s="171"/>
      <c r="I27" s="171"/>
    </row>
    <row r="28" spans="1:9" x14ac:dyDescent="0.3">
      <c r="A28" s="215" t="s">
        <v>143</v>
      </c>
      <c r="B28" s="198" t="s">
        <v>124</v>
      </c>
      <c r="C28" s="199">
        <v>72400</v>
      </c>
      <c r="D28" s="197" t="s">
        <v>125</v>
      </c>
      <c r="E28" s="63"/>
      <c r="F28" s="214" t="s">
        <v>159</v>
      </c>
      <c r="G28" s="200" t="s">
        <v>160</v>
      </c>
      <c r="H28" s="201">
        <v>93800</v>
      </c>
      <c r="I28" s="197" t="s">
        <v>161</v>
      </c>
    </row>
    <row r="29" spans="1:9" x14ac:dyDescent="0.3">
      <c r="A29" s="215" t="s">
        <v>162</v>
      </c>
      <c r="B29" s="198" t="s">
        <v>124</v>
      </c>
      <c r="C29" s="199">
        <v>72400</v>
      </c>
      <c r="D29" s="197" t="s">
        <v>125</v>
      </c>
      <c r="E29" s="63"/>
      <c r="F29" s="214" t="s">
        <v>163</v>
      </c>
      <c r="G29" s="200" t="s">
        <v>160</v>
      </c>
      <c r="H29" s="201">
        <v>92800</v>
      </c>
      <c r="I29" s="197" t="s">
        <v>161</v>
      </c>
    </row>
    <row r="30" spans="1:9" x14ac:dyDescent="0.3">
      <c r="A30" s="215" t="s">
        <v>164</v>
      </c>
      <c r="B30" s="198" t="s">
        <v>124</v>
      </c>
      <c r="C30" s="199">
        <v>72400</v>
      </c>
      <c r="D30" s="197" t="s">
        <v>125</v>
      </c>
      <c r="E30" s="63"/>
      <c r="F30" s="214" t="s">
        <v>165</v>
      </c>
      <c r="G30" s="200" t="s">
        <v>160</v>
      </c>
      <c r="H30" s="201">
        <v>92300</v>
      </c>
      <c r="I30" s="197" t="s">
        <v>161</v>
      </c>
    </row>
    <row r="31" spans="1:9" x14ac:dyDescent="0.3">
      <c r="A31" s="215" t="s">
        <v>166</v>
      </c>
      <c r="B31" s="198" t="s">
        <v>124</v>
      </c>
      <c r="C31" s="199">
        <v>72400</v>
      </c>
      <c r="D31" s="197" t="s">
        <v>125</v>
      </c>
      <c r="E31" s="63"/>
      <c r="F31" s="214" t="s">
        <v>167</v>
      </c>
      <c r="G31" s="200" t="s">
        <v>160</v>
      </c>
      <c r="H31" s="201">
        <v>91300</v>
      </c>
      <c r="I31" s="197" t="s">
        <v>161</v>
      </c>
    </row>
    <row r="32" spans="1:9" x14ac:dyDescent="0.3">
      <c r="A32" s="215" t="s">
        <v>168</v>
      </c>
      <c r="B32" s="198" t="s">
        <v>124</v>
      </c>
      <c r="C32" s="199">
        <v>72400</v>
      </c>
      <c r="D32" s="197" t="s">
        <v>125</v>
      </c>
      <c r="E32" s="63"/>
      <c r="F32" s="214" t="s">
        <v>169</v>
      </c>
      <c r="G32" s="200" t="s">
        <v>160</v>
      </c>
      <c r="H32" s="201">
        <v>91000</v>
      </c>
      <c r="I32" s="197" t="s">
        <v>161</v>
      </c>
    </row>
    <row r="33" spans="1:9" x14ac:dyDescent="0.3">
      <c r="A33" s="215" t="s">
        <v>170</v>
      </c>
      <c r="B33" s="198" t="s">
        <v>124</v>
      </c>
      <c r="C33" s="199">
        <v>72400</v>
      </c>
      <c r="D33" s="197" t="s">
        <v>125</v>
      </c>
      <c r="E33" s="63"/>
      <c r="F33" s="214" t="s">
        <v>171</v>
      </c>
      <c r="G33" s="200" t="s">
        <v>160</v>
      </c>
      <c r="H33" s="201">
        <v>90800</v>
      </c>
      <c r="I33" s="197" t="s">
        <v>161</v>
      </c>
    </row>
    <row r="34" spans="1:9" x14ac:dyDescent="0.3">
      <c r="A34" s="175"/>
      <c r="B34" s="175"/>
      <c r="C34" s="175"/>
      <c r="D34" s="173"/>
      <c r="E34" s="63"/>
      <c r="F34" s="214" t="s">
        <v>172</v>
      </c>
      <c r="G34" s="200" t="s">
        <v>160</v>
      </c>
      <c r="H34" s="201">
        <v>88800</v>
      </c>
      <c r="I34" s="193" t="s">
        <v>148</v>
      </c>
    </row>
    <row r="35" spans="1:9" x14ac:dyDescent="0.3">
      <c r="A35" s="171" t="s">
        <v>173</v>
      </c>
      <c r="B35" s="171"/>
      <c r="C35" s="171"/>
      <c r="D35" s="171"/>
      <c r="E35" s="63"/>
      <c r="F35" s="214" t="s">
        <v>174</v>
      </c>
      <c r="G35" s="200" t="s">
        <v>160</v>
      </c>
      <c r="H35" s="201">
        <v>88800</v>
      </c>
      <c r="I35" s="193" t="s">
        <v>148</v>
      </c>
    </row>
    <row r="36" spans="1:9" x14ac:dyDescent="0.3">
      <c r="A36" s="212" t="s">
        <v>175</v>
      </c>
      <c r="B36" s="195" t="s">
        <v>176</v>
      </c>
      <c r="C36" s="172">
        <v>66600</v>
      </c>
      <c r="D36" s="197" t="s">
        <v>148</v>
      </c>
      <c r="E36" s="63"/>
      <c r="F36" s="174"/>
      <c r="G36" s="174"/>
      <c r="H36" s="174"/>
      <c r="I36" s="176"/>
    </row>
    <row r="37" spans="1:9" x14ac:dyDescent="0.3">
      <c r="A37" s="213" t="s">
        <v>143</v>
      </c>
      <c r="B37" s="195" t="s">
        <v>176</v>
      </c>
      <c r="C37" s="196">
        <v>65200</v>
      </c>
      <c r="D37" s="197" t="s">
        <v>148</v>
      </c>
      <c r="E37" s="63"/>
      <c r="F37" s="174"/>
      <c r="G37" s="174"/>
      <c r="H37" s="174"/>
      <c r="I37" s="176"/>
    </row>
    <row r="38" spans="1:9" x14ac:dyDescent="0.3">
      <c r="A38" s="213" t="s">
        <v>162</v>
      </c>
      <c r="B38" s="195" t="s">
        <v>176</v>
      </c>
      <c r="C38" s="196">
        <v>65200</v>
      </c>
      <c r="D38" s="197" t="s">
        <v>148</v>
      </c>
      <c r="E38" s="63"/>
      <c r="F38" s="174"/>
      <c r="G38" s="174"/>
      <c r="H38" s="174"/>
      <c r="I38" s="176"/>
    </row>
    <row r="39" spans="1:9" x14ac:dyDescent="0.3">
      <c r="A39" s="177"/>
      <c r="B39" s="177"/>
      <c r="C39" s="177"/>
      <c r="D39" s="177"/>
      <c r="E39" s="177"/>
      <c r="F39" s="177"/>
      <c r="G39" s="177"/>
      <c r="H39" s="177"/>
      <c r="I39" s="177"/>
    </row>
    <row r="40" spans="1:9" ht="41.4" x14ac:dyDescent="0.3">
      <c r="A40" s="178" t="s">
        <v>177</v>
      </c>
      <c r="B40" s="178"/>
      <c r="C40" s="178" t="s">
        <v>178</v>
      </c>
      <c r="D40" s="178"/>
      <c r="E40" s="179"/>
      <c r="F40" s="178" t="s">
        <v>179</v>
      </c>
      <c r="G40" s="178"/>
      <c r="H40" s="180" t="s">
        <v>178</v>
      </c>
      <c r="I40" s="181" t="s">
        <v>180</v>
      </c>
    </row>
    <row r="41" spans="1:9" x14ac:dyDescent="0.3">
      <c r="A41" s="207" t="s">
        <v>181</v>
      </c>
      <c r="B41" s="207"/>
      <c r="C41" s="202" t="s">
        <v>182</v>
      </c>
      <c r="D41" s="202"/>
      <c r="E41" s="182"/>
      <c r="F41" s="207" t="s">
        <v>183</v>
      </c>
      <c r="G41" s="207"/>
      <c r="H41" s="203" t="s">
        <v>184</v>
      </c>
      <c r="I41" s="204"/>
    </row>
    <row r="42" spans="1:9" x14ac:dyDescent="0.3">
      <c r="A42" s="207" t="s">
        <v>185</v>
      </c>
      <c r="B42" s="207"/>
      <c r="C42" s="202" t="s">
        <v>186</v>
      </c>
      <c r="D42" s="202"/>
      <c r="E42" s="182"/>
      <c r="F42" s="208" t="s">
        <v>187</v>
      </c>
      <c r="G42" s="209"/>
      <c r="H42" s="203" t="s">
        <v>188</v>
      </c>
      <c r="I42" s="204"/>
    </row>
    <row r="43" spans="1:9" x14ac:dyDescent="0.3">
      <c r="A43" s="207" t="s">
        <v>189</v>
      </c>
      <c r="B43" s="207"/>
      <c r="C43" s="202" t="s">
        <v>190</v>
      </c>
      <c r="D43" s="202"/>
      <c r="E43" s="182"/>
      <c r="F43" s="210" t="s">
        <v>191</v>
      </c>
      <c r="G43" s="211"/>
      <c r="H43" s="203" t="s">
        <v>192</v>
      </c>
      <c r="I43" s="204"/>
    </row>
    <row r="44" spans="1:9" x14ac:dyDescent="0.3">
      <c r="A44" s="207" t="s">
        <v>193</v>
      </c>
      <c r="B44" s="207"/>
      <c r="C44" s="202" t="s">
        <v>194</v>
      </c>
      <c r="D44" s="202"/>
      <c r="E44" s="182"/>
      <c r="F44" s="208" t="s">
        <v>195</v>
      </c>
      <c r="G44" s="209"/>
      <c r="H44" s="203" t="s">
        <v>196</v>
      </c>
      <c r="I44" s="204"/>
    </row>
    <row r="45" spans="1:9" x14ac:dyDescent="0.3">
      <c r="A45" s="207" t="s">
        <v>197</v>
      </c>
      <c r="B45" s="207"/>
      <c r="C45" s="202" t="s">
        <v>198</v>
      </c>
      <c r="D45" s="202"/>
      <c r="E45" s="182"/>
      <c r="F45" s="207" t="s">
        <v>199</v>
      </c>
      <c r="G45" s="207"/>
      <c r="H45" s="203" t="s">
        <v>200</v>
      </c>
      <c r="I45" s="204"/>
    </row>
    <row r="46" spans="1:9" x14ac:dyDescent="0.3">
      <c r="A46" s="207" t="s">
        <v>201</v>
      </c>
      <c r="B46" s="207"/>
      <c r="C46" s="202" t="s">
        <v>202</v>
      </c>
      <c r="D46" s="202"/>
      <c r="E46" s="182"/>
      <c r="F46" s="207" t="s">
        <v>203</v>
      </c>
      <c r="G46" s="207"/>
      <c r="H46" s="203" t="s">
        <v>204</v>
      </c>
      <c r="I46" s="204"/>
    </row>
    <row r="47" spans="1:9" x14ac:dyDescent="0.3">
      <c r="A47" s="207" t="s">
        <v>205</v>
      </c>
      <c r="B47" s="207"/>
      <c r="C47" s="202" t="s">
        <v>206</v>
      </c>
      <c r="D47" s="202"/>
      <c r="E47" s="182"/>
      <c r="F47" s="207" t="s">
        <v>207</v>
      </c>
      <c r="G47" s="207"/>
      <c r="H47" s="203" t="s">
        <v>208</v>
      </c>
      <c r="I47" s="204"/>
    </row>
    <row r="48" spans="1:9" x14ac:dyDescent="0.3">
      <c r="A48" s="207" t="s">
        <v>209</v>
      </c>
      <c r="B48" s="207"/>
      <c r="C48" s="202" t="s">
        <v>210</v>
      </c>
      <c r="D48" s="202"/>
      <c r="E48" s="182"/>
      <c r="F48" s="207" t="s">
        <v>211</v>
      </c>
      <c r="G48" s="207"/>
      <c r="H48" s="205" t="s">
        <v>212</v>
      </c>
      <c r="I48" s="206"/>
    </row>
    <row r="49" spans="1:9" x14ac:dyDescent="0.3">
      <c r="A49" s="1"/>
      <c r="B49" s="1"/>
      <c r="C49" s="1"/>
      <c r="D49" s="183"/>
      <c r="E49" s="1"/>
      <c r="F49" s="1"/>
      <c r="G49" s="1"/>
      <c r="H49" s="1"/>
      <c r="I49" s="183"/>
    </row>
    <row r="50" spans="1:9" x14ac:dyDescent="0.3">
      <c r="A50" s="184" t="s">
        <v>213</v>
      </c>
      <c r="B50" s="185"/>
      <c r="C50" s="185"/>
      <c r="D50" s="186"/>
      <c r="E50" s="1"/>
      <c r="F50" s="184" t="s">
        <v>214</v>
      </c>
      <c r="G50" s="185"/>
      <c r="H50" s="185"/>
      <c r="I50" s="186"/>
    </row>
    <row r="51" spans="1:9" x14ac:dyDescent="0.3">
      <c r="A51" s="187"/>
      <c r="B51" s="68"/>
      <c r="C51" s="68"/>
      <c r="D51" s="188"/>
      <c r="E51" s="1"/>
      <c r="F51" s="187"/>
      <c r="G51" s="68"/>
      <c r="H51" s="68"/>
      <c r="I51" s="188"/>
    </row>
    <row r="52" spans="1:9" x14ac:dyDescent="0.3">
      <c r="A52" s="1"/>
      <c r="B52" s="1"/>
      <c r="C52" s="1"/>
      <c r="D52" s="183"/>
      <c r="E52" s="1"/>
      <c r="F52" s="1"/>
      <c r="G52" s="1"/>
      <c r="H52" s="1"/>
      <c r="I52" s="183"/>
    </row>
    <row r="53" spans="1:9" x14ac:dyDescent="0.3">
      <c r="A53" s="184" t="s">
        <v>215</v>
      </c>
      <c r="B53" s="185"/>
      <c r="C53" s="185"/>
      <c r="D53" s="186"/>
      <c r="E53" s="1"/>
      <c r="F53" s="184" t="s">
        <v>216</v>
      </c>
      <c r="G53" s="185"/>
      <c r="H53" s="185"/>
      <c r="I53" s="186"/>
    </row>
    <row r="54" spans="1:9" x14ac:dyDescent="0.3">
      <c r="A54" s="189"/>
      <c r="B54" s="190"/>
      <c r="C54" s="190"/>
      <c r="D54" s="191"/>
      <c r="E54" s="1"/>
      <c r="F54" s="189"/>
      <c r="G54" s="190"/>
      <c r="H54" s="190"/>
      <c r="I54" s="191"/>
    </row>
    <row r="55" spans="1:9" x14ac:dyDescent="0.3">
      <c r="A55" s="187"/>
      <c r="B55" s="68"/>
      <c r="C55" s="68"/>
      <c r="D55" s="188"/>
      <c r="E55" s="1"/>
      <c r="F55" s="187"/>
      <c r="G55" s="68"/>
      <c r="H55" s="68"/>
      <c r="I55" s="188"/>
    </row>
  </sheetData>
  <mergeCells count="41">
    <mergeCell ref="A50:D51"/>
    <mergeCell ref="F50:I51"/>
    <mergeCell ref="A53:D55"/>
    <mergeCell ref="F53:I55"/>
    <mergeCell ref="A47:B47"/>
    <mergeCell ref="C47:D47"/>
    <mergeCell ref="F47:G47"/>
    <mergeCell ref="A48:B48"/>
    <mergeCell ref="C48:D48"/>
    <mergeCell ref="F48:G48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18:D18"/>
    <mergeCell ref="F27:I27"/>
    <mergeCell ref="A35:D35"/>
    <mergeCell ref="A39:I39"/>
    <mergeCell ref="A40:B40"/>
    <mergeCell ref="C40:D40"/>
    <mergeCell ref="F40:G40"/>
    <mergeCell ref="A1:I1"/>
    <mergeCell ref="A2:I2"/>
    <mergeCell ref="A3:C3"/>
    <mergeCell ref="D3:I3"/>
    <mergeCell ref="A6:C6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Сетка ГОСТ</vt:lpstr>
      <vt:lpstr>Сетка ТУ</vt:lpstr>
      <vt:lpstr>Рабица</vt:lpstr>
      <vt:lpstr>Сетка заборная</vt:lpstr>
      <vt:lpstr>Проволока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2021-04-06T11:59:07Z</dcterms:modified>
</cp:coreProperties>
</file>