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8" i="1" l="1"/>
  <c r="J40" i="1" l="1"/>
  <c r="M40" i="1" s="1"/>
  <c r="K40" i="1" s="1"/>
  <c r="L40" i="1" s="1"/>
  <c r="E40" i="1"/>
  <c r="F40" i="1" s="1"/>
  <c r="J39" i="1"/>
  <c r="M39" i="1" s="1"/>
  <c r="K39" i="1" s="1"/>
  <c r="L39" i="1" s="1"/>
  <c r="E39" i="1"/>
  <c r="F39" i="1" s="1"/>
  <c r="J38" i="1"/>
  <c r="M38" i="1" s="1"/>
  <c r="K38" i="1" s="1"/>
  <c r="L38" i="1" s="1"/>
  <c r="E38" i="1"/>
  <c r="F38" i="1" s="1"/>
  <c r="J37" i="1"/>
  <c r="M37" i="1" s="1"/>
  <c r="K37" i="1" s="1"/>
  <c r="L37" i="1" s="1"/>
  <c r="E37" i="1"/>
  <c r="F37" i="1" s="1"/>
  <c r="J36" i="1"/>
  <c r="M36" i="1" s="1"/>
  <c r="K36" i="1" s="1"/>
  <c r="L36" i="1" s="1"/>
  <c r="E36" i="1"/>
  <c r="F36" i="1" s="1"/>
  <c r="J35" i="1"/>
  <c r="M35" i="1" s="1"/>
  <c r="K35" i="1" s="1"/>
  <c r="L35" i="1" s="1"/>
  <c r="E35" i="1"/>
  <c r="F35" i="1" s="1"/>
  <c r="J34" i="1"/>
  <c r="M34" i="1" s="1"/>
  <c r="K34" i="1" s="1"/>
  <c r="L34" i="1" s="1"/>
  <c r="E34" i="1"/>
  <c r="F34" i="1" s="1"/>
  <c r="J33" i="1"/>
  <c r="M33" i="1" s="1"/>
  <c r="K33" i="1" s="1"/>
  <c r="L33" i="1" s="1"/>
  <c r="E33" i="1"/>
  <c r="F33" i="1" s="1"/>
  <c r="J32" i="1"/>
  <c r="M32" i="1" s="1"/>
  <c r="K32" i="1" s="1"/>
  <c r="L32" i="1" s="1"/>
  <c r="E32" i="1"/>
  <c r="F32" i="1" s="1"/>
  <c r="J31" i="1"/>
  <c r="M31" i="1" s="1"/>
  <c r="K31" i="1" s="1"/>
  <c r="L31" i="1" s="1"/>
  <c r="E31" i="1"/>
  <c r="F31" i="1" s="1"/>
  <c r="J30" i="1"/>
  <c r="M30" i="1" s="1"/>
  <c r="K30" i="1" s="1"/>
  <c r="L30" i="1" s="1"/>
  <c r="E30" i="1"/>
  <c r="F30" i="1" s="1"/>
  <c r="J29" i="1"/>
  <c r="M29" i="1" s="1"/>
  <c r="K29" i="1" s="1"/>
  <c r="L29" i="1" s="1"/>
  <c r="E29" i="1"/>
  <c r="F29" i="1" s="1"/>
  <c r="J28" i="1"/>
  <c r="M28" i="1" s="1"/>
  <c r="K28" i="1" s="1"/>
  <c r="L28" i="1" s="1"/>
  <c r="E28" i="1"/>
  <c r="F28" i="1" s="1"/>
  <c r="J27" i="1"/>
  <c r="M27" i="1" s="1"/>
  <c r="K27" i="1" s="1"/>
  <c r="L27" i="1" s="1"/>
  <c r="E27" i="1"/>
  <c r="F27" i="1" s="1"/>
  <c r="J26" i="1"/>
  <c r="M26" i="1" s="1"/>
  <c r="K26" i="1" s="1"/>
  <c r="L26" i="1" s="1"/>
  <c r="E26" i="1"/>
  <c r="F26" i="1" s="1"/>
  <c r="J25" i="1"/>
  <c r="M25" i="1" s="1"/>
  <c r="K25" i="1" s="1"/>
  <c r="L25" i="1" s="1"/>
  <c r="E25" i="1"/>
  <c r="F25" i="1" s="1"/>
  <c r="J24" i="1"/>
  <c r="M24" i="1" s="1"/>
  <c r="K24" i="1" s="1"/>
  <c r="L24" i="1" s="1"/>
  <c r="E24" i="1"/>
  <c r="F24" i="1" s="1"/>
  <c r="J23" i="1"/>
  <c r="M23" i="1" s="1"/>
  <c r="K23" i="1" s="1"/>
  <c r="L23" i="1" s="1"/>
  <c r="E23" i="1"/>
  <c r="F23" i="1" s="1"/>
  <c r="J22" i="1"/>
  <c r="M22" i="1" s="1"/>
  <c r="K22" i="1" s="1"/>
  <c r="L22" i="1" s="1"/>
  <c r="E22" i="1"/>
  <c r="F22" i="1" s="1"/>
  <c r="J21" i="1"/>
  <c r="M21" i="1" s="1"/>
  <c r="K21" i="1" s="1"/>
  <c r="L21" i="1" s="1"/>
  <c r="E21" i="1"/>
  <c r="F21" i="1" s="1"/>
  <c r="J20" i="1"/>
  <c r="M20" i="1" s="1"/>
  <c r="K20" i="1" s="1"/>
  <c r="L20" i="1" s="1"/>
  <c r="E20" i="1"/>
  <c r="F20" i="1" s="1"/>
  <c r="J19" i="1"/>
  <c r="M19" i="1" s="1"/>
  <c r="K19" i="1" s="1"/>
  <c r="L19" i="1" s="1"/>
  <c r="E19" i="1"/>
  <c r="F19" i="1" s="1"/>
  <c r="J18" i="1"/>
  <c r="M18" i="1" s="1"/>
  <c r="K18" i="1" s="1"/>
  <c r="L18" i="1" s="1"/>
  <c r="E18" i="1"/>
  <c r="F18" i="1" s="1"/>
  <c r="J17" i="1"/>
  <c r="M17" i="1" s="1"/>
  <c r="K17" i="1" s="1"/>
  <c r="L17" i="1" s="1"/>
  <c r="E17" i="1"/>
  <c r="F17" i="1" s="1"/>
  <c r="J16" i="1"/>
  <c r="M16" i="1" s="1"/>
  <c r="K16" i="1" s="1"/>
  <c r="L16" i="1" s="1"/>
  <c r="E16" i="1"/>
  <c r="F16" i="1" s="1"/>
  <c r="J15" i="1"/>
  <c r="M15" i="1" s="1"/>
  <c r="K15" i="1" s="1"/>
  <c r="L15" i="1" s="1"/>
  <c r="E15" i="1"/>
  <c r="F15" i="1" s="1"/>
  <c r="J14" i="1"/>
  <c r="M14" i="1" s="1"/>
  <c r="K14" i="1" s="1"/>
  <c r="L14" i="1" s="1"/>
  <c r="E14" i="1"/>
  <c r="F14" i="1" s="1"/>
  <c r="J13" i="1"/>
  <c r="M13" i="1" s="1"/>
  <c r="K13" i="1" s="1"/>
  <c r="L13" i="1" s="1"/>
  <c r="E13" i="1"/>
  <c r="F13" i="1" s="1"/>
  <c r="J12" i="1"/>
  <c r="M12" i="1" s="1"/>
  <c r="K12" i="1" s="1"/>
  <c r="L12" i="1" s="1"/>
  <c r="E12" i="1"/>
  <c r="F12" i="1" s="1"/>
  <c r="J11" i="1"/>
  <c r="M11" i="1" s="1"/>
  <c r="K11" i="1" s="1"/>
  <c r="L11" i="1" s="1"/>
  <c r="E11" i="1"/>
  <c r="F11" i="1" s="1"/>
  <c r="J10" i="1"/>
  <c r="M10" i="1" s="1"/>
  <c r="K10" i="1" s="1"/>
  <c r="L10" i="1" s="1"/>
  <c r="E10" i="1"/>
  <c r="F10" i="1" s="1"/>
  <c r="J9" i="1"/>
  <c r="M9" i="1" s="1"/>
  <c r="K9" i="1" s="1"/>
  <c r="L9" i="1" s="1"/>
  <c r="E9" i="1"/>
  <c r="F9" i="1" s="1"/>
  <c r="J8" i="1"/>
  <c r="M8" i="1" s="1"/>
  <c r="K8" i="1" s="1"/>
  <c r="L8" i="1" s="1"/>
  <c r="F8" i="1"/>
  <c r="H23" i="1" l="1"/>
  <c r="I23" i="1" s="1"/>
  <c r="H15" i="1"/>
  <c r="I15" i="1" s="1"/>
  <c r="H31" i="1"/>
  <c r="I31" i="1" s="1"/>
  <c r="H18" i="1"/>
  <c r="I18" i="1" s="1"/>
  <c r="H27" i="1"/>
  <c r="I27" i="1" s="1"/>
  <c r="H37" i="1"/>
  <c r="I37" i="1" s="1"/>
  <c r="H11" i="1"/>
  <c r="I11" i="1" s="1"/>
  <c r="H34" i="1"/>
  <c r="I34" i="1" s="1"/>
  <c r="H39" i="1"/>
  <c r="I39" i="1" s="1"/>
  <c r="H36" i="1"/>
  <c r="I36" i="1" s="1"/>
  <c r="H16" i="1"/>
  <c r="I16" i="1" s="1"/>
  <c r="H20" i="1"/>
  <c r="I20" i="1" s="1"/>
  <c r="H25" i="1"/>
  <c r="I25" i="1" s="1"/>
  <c r="H29" i="1"/>
  <c r="I29" i="1" s="1"/>
  <c r="H33" i="1"/>
  <c r="I33" i="1" s="1"/>
  <c r="H35" i="1"/>
  <c r="I35" i="1" s="1"/>
  <c r="H13" i="1"/>
  <c r="I13" i="1" s="1"/>
  <c r="H19" i="1"/>
  <c r="I19" i="1" s="1"/>
  <c r="H21" i="1"/>
  <c r="I21" i="1" s="1"/>
  <c r="H38" i="1"/>
  <c r="I38" i="1" s="1"/>
  <c r="H40" i="1"/>
  <c r="I40" i="1" s="1"/>
  <c r="H14" i="1"/>
  <c r="I14" i="1" s="1"/>
  <c r="H9" i="1"/>
  <c r="I9" i="1" s="1"/>
  <c r="H12" i="1"/>
  <c r="I12" i="1" s="1"/>
  <c r="H10" i="1"/>
  <c r="I10" i="1" s="1"/>
  <c r="H8" i="1"/>
  <c r="I8" i="1" s="1"/>
  <c r="H17" i="1"/>
  <c r="I17" i="1" s="1"/>
  <c r="H24" i="1"/>
  <c r="I24" i="1" s="1"/>
  <c r="H26" i="1"/>
  <c r="I26" i="1" s="1"/>
  <c r="H28" i="1"/>
  <c r="I28" i="1" s="1"/>
  <c r="H30" i="1"/>
  <c r="I30" i="1" s="1"/>
  <c r="H22" i="1"/>
  <c r="I22" i="1" s="1"/>
  <c r="H32" i="1"/>
  <c r="I32" i="1" s="1"/>
</calcChain>
</file>

<file path=xl/sharedStrings.xml><?xml version="1.0" encoding="utf-8"?>
<sst xmlns="http://schemas.openxmlformats.org/spreadsheetml/2006/main" count="77" uniqueCount="44">
  <si>
    <t>Общество с ограниченной ответственностью "АЛЬБОР"</t>
  </si>
  <si>
    <t>Размер ячейки</t>
  </si>
  <si>
    <t>типовые</t>
  </si>
  <si>
    <t>площадь</t>
  </si>
  <si>
    <t>вес</t>
  </si>
  <si>
    <t>Цена</t>
  </si>
  <si>
    <t>мм</t>
  </si>
  <si>
    <t xml:space="preserve">размеры </t>
  </si>
  <si>
    <t>сетки,</t>
  </si>
  <si>
    <t>одной</t>
  </si>
  <si>
    <t>до 1 тн</t>
  </si>
  <si>
    <t>от 1 тн до 5 тн</t>
  </si>
  <si>
    <t>от 5 тн до 12 тн</t>
  </si>
  <si>
    <t>сетки</t>
  </si>
  <si>
    <t>м2</t>
  </si>
  <si>
    <t>руб/шт</t>
  </si>
  <si>
    <t>руб/м2</t>
  </si>
  <si>
    <t>руб/кг</t>
  </si>
  <si>
    <t>ВР d 3,0 50*50</t>
  </si>
  <si>
    <t>250*2000</t>
  </si>
  <si>
    <t>380*2000</t>
  </si>
  <si>
    <t>510*20000</t>
  </si>
  <si>
    <t>1000*2000</t>
  </si>
  <si>
    <t>ВР d 3,0 100*100</t>
  </si>
  <si>
    <t>510*2000</t>
  </si>
  <si>
    <t>ВР d 4,0  50*50</t>
  </si>
  <si>
    <t>640*2000</t>
  </si>
  <si>
    <t>750*2000</t>
  </si>
  <si>
    <t xml:space="preserve">ВР d 4,0  100*100 </t>
  </si>
  <si>
    <t>2000*3000</t>
  </si>
  <si>
    <t>ВР d 4,0  150*150</t>
  </si>
  <si>
    <t>1500*3000</t>
  </si>
  <si>
    <t>ВР d 4,0 200*200</t>
  </si>
  <si>
    <t>ВР d 5,0   50*50</t>
  </si>
  <si>
    <t>ВР d 5,0  100*100</t>
  </si>
  <si>
    <t>ВР d 5,0  150*150</t>
  </si>
  <si>
    <t>ВР d 5,0 200*200</t>
  </si>
  <si>
    <t>Предусмотрены  скидки  и  доставка !</t>
  </si>
  <si>
    <t>Принимаем заказы на производство сетки по чертижам заказчика!</t>
  </si>
  <si>
    <t>Изготовление  каркасов , закладных, рубка и гибка металла!</t>
  </si>
  <si>
    <t>Сетка изготавливается в соответствии с  ГОСТ 23279-2012</t>
  </si>
  <si>
    <r>
      <t xml:space="preserve">ИНН 2221044306 КПП 222101001     </t>
    </r>
    <r>
      <rPr>
        <b/>
        <i/>
        <sz val="12"/>
        <rFont val="Arial Cyr"/>
        <charset val="204"/>
      </rPr>
      <t>www.albor-altay.ru</t>
    </r>
    <r>
      <rPr>
        <b/>
        <i/>
        <sz val="10"/>
        <rFont val="Arial Cyr"/>
        <charset val="204"/>
      </rPr>
      <t xml:space="preserve">
База: г. Барнаул, пр-т. Калинина, д. 28, оф. 1         Часы работы: 8.00-17.00 обед: 12.00-13.00
тел: 25-22-70 ;  8-903-947-72-70                E-mail: alborbarnaul@mail.ru  тел/ф:(3852)77-79-12</t>
    </r>
  </si>
  <si>
    <t>Сетка   ГОСТ 23279-2012</t>
  </si>
  <si>
    <t>цена действительна на июнь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</si>
</sst>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i/>
      <sz val="12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12"/>
      <name val="Arial Cyr"/>
      <charset val="204"/>
    </font>
    <font>
      <b/>
      <i/>
      <sz val="13"/>
      <name val="Arial Cyr"/>
      <charset val="204"/>
    </font>
    <font>
      <b/>
      <i/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 vertical="center"/>
    </xf>
    <xf numFmtId="2" fontId="4" fillId="3" borderId="25" xfId="0" applyNumberFormat="1" applyFont="1" applyFill="1" applyBorder="1" applyAlignment="1">
      <alignment horizontal="center" vertical="center"/>
    </xf>
    <xf numFmtId="2" fontId="4" fillId="3" borderId="12" xfId="0" applyNumberFormat="1" applyFont="1" applyFill="1" applyBorder="1" applyAlignment="1">
      <alignment horizontal="center" vertical="center"/>
    </xf>
    <xf numFmtId="2" fontId="4" fillId="3" borderId="9" xfId="0" applyNumberFormat="1" applyFont="1" applyFill="1" applyBorder="1" applyAlignment="1">
      <alignment horizontal="center" vertical="center"/>
    </xf>
    <xf numFmtId="2" fontId="4" fillId="3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A19" workbookViewId="0">
      <selection activeCell="A4" sqref="A4:M41"/>
    </sheetView>
  </sheetViews>
  <sheetFormatPr defaultRowHeight="14.4" x14ac:dyDescent="0.3"/>
  <cols>
    <col min="1" max="1" width="11.5546875" customWidth="1"/>
    <col min="3" max="3" width="6.88671875" bestFit="1" customWidth="1"/>
    <col min="4" max="4" width="4.77734375" bestFit="1" customWidth="1"/>
    <col min="5" max="5" width="6.88671875" customWidth="1"/>
    <col min="6" max="6" width="0.109375" customWidth="1"/>
    <col min="7" max="7" width="6.33203125" customWidth="1"/>
    <col min="8" max="8" width="6.88671875" customWidth="1"/>
    <col min="9" max="9" width="9" hidden="1" customWidth="1"/>
    <col min="10" max="10" width="6" customWidth="1"/>
    <col min="11" max="11" width="8.33203125" customWidth="1"/>
  </cols>
  <sheetData>
    <row r="1" spans="1:13" ht="15.6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51.75" customHeight="1" x14ac:dyDescent="0.3">
      <c r="A2" s="61" t="s">
        <v>41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8" customHeight="1" x14ac:dyDescent="0.3">
      <c r="A3" s="63" t="s">
        <v>42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x14ac:dyDescent="0.3">
      <c r="A4" s="1" t="s">
        <v>1</v>
      </c>
      <c r="B4" s="1" t="s">
        <v>2</v>
      </c>
      <c r="C4" s="1" t="s">
        <v>3</v>
      </c>
      <c r="D4" s="1" t="s">
        <v>4</v>
      </c>
      <c r="E4" s="65" t="s">
        <v>5</v>
      </c>
      <c r="F4" s="66"/>
      <c r="G4" s="67"/>
      <c r="H4" s="65" t="s">
        <v>5</v>
      </c>
      <c r="I4" s="66"/>
      <c r="J4" s="67"/>
      <c r="K4" s="65" t="s">
        <v>5</v>
      </c>
      <c r="L4" s="66"/>
      <c r="M4" s="67"/>
    </row>
    <row r="5" spans="1:13" x14ac:dyDescent="0.3">
      <c r="A5" s="2" t="s">
        <v>6</v>
      </c>
      <c r="B5" s="2" t="s">
        <v>7</v>
      </c>
      <c r="C5" s="2" t="s">
        <v>8</v>
      </c>
      <c r="D5" s="2" t="s">
        <v>9</v>
      </c>
      <c r="E5" s="68" t="s">
        <v>10</v>
      </c>
      <c r="F5" s="69"/>
      <c r="G5" s="70"/>
      <c r="H5" s="68" t="s">
        <v>11</v>
      </c>
      <c r="I5" s="69"/>
      <c r="J5" s="70"/>
      <c r="K5" s="68" t="s">
        <v>12</v>
      </c>
      <c r="L5" s="69"/>
      <c r="M5" s="70"/>
    </row>
    <row r="6" spans="1:13" x14ac:dyDescent="0.3">
      <c r="A6" s="3"/>
      <c r="B6" s="2" t="s">
        <v>13</v>
      </c>
      <c r="C6" s="3" t="s">
        <v>14</v>
      </c>
      <c r="D6" s="3" t="s">
        <v>13</v>
      </c>
      <c r="E6" s="71"/>
      <c r="F6" s="72"/>
      <c r="G6" s="73"/>
      <c r="H6" s="71"/>
      <c r="I6" s="72"/>
      <c r="J6" s="73"/>
      <c r="K6" s="71"/>
      <c r="L6" s="72"/>
      <c r="M6" s="73"/>
    </row>
    <row r="7" spans="1:13" ht="15" thickBot="1" x14ac:dyDescent="0.35">
      <c r="A7" s="4"/>
      <c r="B7" s="5"/>
      <c r="C7" s="6"/>
      <c r="D7" s="7"/>
      <c r="E7" s="8" t="s">
        <v>15</v>
      </c>
      <c r="F7" s="9" t="s">
        <v>16</v>
      </c>
      <c r="G7" s="10" t="s">
        <v>17</v>
      </c>
      <c r="H7" s="11" t="s">
        <v>15</v>
      </c>
      <c r="I7" s="12" t="s">
        <v>16</v>
      </c>
      <c r="J7" s="16" t="s">
        <v>17</v>
      </c>
      <c r="K7" s="4" t="s">
        <v>15</v>
      </c>
      <c r="L7" s="12" t="s">
        <v>16</v>
      </c>
      <c r="M7" s="6" t="s">
        <v>17</v>
      </c>
    </row>
    <row r="8" spans="1:13" ht="15" thickBot="1" x14ac:dyDescent="0.35">
      <c r="A8" s="75" t="s">
        <v>18</v>
      </c>
      <c r="B8" s="32" t="s">
        <v>19</v>
      </c>
      <c r="C8" s="33">
        <v>0.5</v>
      </c>
      <c r="D8" s="33">
        <v>1.1200000000000001</v>
      </c>
      <c r="E8" s="34">
        <f>D8*G8</f>
        <v>95.76</v>
      </c>
      <c r="F8" s="35">
        <f t="shared" ref="F8:F40" si="0">E8/C8</f>
        <v>191.52</v>
      </c>
      <c r="G8" s="36">
        <v>85.5</v>
      </c>
      <c r="H8" s="37">
        <f t="shared" ref="H8:H40" si="1">D8*J8</f>
        <v>95.2</v>
      </c>
      <c r="I8" s="38">
        <f t="shared" ref="I8:I40" si="2">H8/C8</f>
        <v>190.4</v>
      </c>
      <c r="J8" s="39">
        <f t="shared" ref="J8:J40" si="3">G8-0.5</f>
        <v>85</v>
      </c>
      <c r="K8" s="55">
        <f t="shared" ref="K8:K40" si="4">D8*M8</f>
        <v>94.640000000000015</v>
      </c>
      <c r="L8" s="40">
        <f t="shared" ref="L8:L40" si="5">K8/C8</f>
        <v>189.28000000000003</v>
      </c>
      <c r="M8" s="41">
        <f t="shared" ref="M8:M13" si="6">J8-0.5</f>
        <v>84.5</v>
      </c>
    </row>
    <row r="9" spans="1:13" ht="15" thickBot="1" x14ac:dyDescent="0.35">
      <c r="A9" s="76"/>
      <c r="B9" s="16" t="s">
        <v>20</v>
      </c>
      <c r="C9" s="16">
        <v>0.76</v>
      </c>
      <c r="D9" s="16">
        <v>1.64</v>
      </c>
      <c r="E9" s="19">
        <f t="shared" ref="E9:E40" si="7">D9*G9</f>
        <v>140.22</v>
      </c>
      <c r="F9" s="20">
        <f t="shared" si="0"/>
        <v>184.5</v>
      </c>
      <c r="G9" s="36">
        <v>85.5</v>
      </c>
      <c r="H9" s="21">
        <f t="shared" si="1"/>
        <v>139.4</v>
      </c>
      <c r="I9" s="17">
        <f t="shared" si="2"/>
        <v>183.42105263157896</v>
      </c>
      <c r="J9" s="16">
        <f t="shared" si="3"/>
        <v>85</v>
      </c>
      <c r="K9" s="55">
        <f t="shared" si="4"/>
        <v>138.57999999999998</v>
      </c>
      <c r="L9" s="17">
        <f t="shared" si="5"/>
        <v>182.34210526315786</v>
      </c>
      <c r="M9" s="18">
        <f t="shared" si="6"/>
        <v>84.5</v>
      </c>
    </row>
    <row r="10" spans="1:13" ht="15" thickBot="1" x14ac:dyDescent="0.35">
      <c r="A10" s="76"/>
      <c r="B10" s="39" t="s">
        <v>21</v>
      </c>
      <c r="C10" s="39">
        <v>1.02</v>
      </c>
      <c r="D10" s="39">
        <v>2.2599999999999998</v>
      </c>
      <c r="E10" s="42">
        <f t="shared" si="7"/>
        <v>193.23</v>
      </c>
      <c r="F10" s="43">
        <f t="shared" si="0"/>
        <v>189.44117647058823</v>
      </c>
      <c r="G10" s="36">
        <v>85.5</v>
      </c>
      <c r="H10" s="44">
        <f t="shared" si="1"/>
        <v>192.1</v>
      </c>
      <c r="I10" s="40">
        <f t="shared" si="2"/>
        <v>188.33333333333331</v>
      </c>
      <c r="J10" s="39">
        <f t="shared" si="3"/>
        <v>85</v>
      </c>
      <c r="K10" s="55">
        <f t="shared" si="4"/>
        <v>190.96999999999997</v>
      </c>
      <c r="L10" s="40">
        <f t="shared" si="5"/>
        <v>187.2254901960784</v>
      </c>
      <c r="M10" s="41">
        <f t="shared" si="6"/>
        <v>84.5</v>
      </c>
    </row>
    <row r="11" spans="1:13" ht="15" thickBot="1" x14ac:dyDescent="0.35">
      <c r="A11" s="77"/>
      <c r="B11" s="5" t="s">
        <v>22</v>
      </c>
      <c r="C11" s="5">
        <v>2</v>
      </c>
      <c r="D11" s="5">
        <v>4.4800000000000004</v>
      </c>
      <c r="E11" s="22">
        <f t="shared" si="7"/>
        <v>383.04</v>
      </c>
      <c r="F11" s="23">
        <f t="shared" si="0"/>
        <v>191.52</v>
      </c>
      <c r="G11" s="36">
        <v>85.5</v>
      </c>
      <c r="H11" s="24">
        <f t="shared" si="1"/>
        <v>380.8</v>
      </c>
      <c r="I11" s="25">
        <f t="shared" si="2"/>
        <v>190.4</v>
      </c>
      <c r="J11" s="16">
        <f t="shared" si="3"/>
        <v>85</v>
      </c>
      <c r="K11" s="55">
        <f t="shared" si="4"/>
        <v>378.56000000000006</v>
      </c>
      <c r="L11" s="25">
        <f t="shared" si="5"/>
        <v>189.28000000000003</v>
      </c>
      <c r="M11" s="18">
        <f t="shared" si="6"/>
        <v>84.5</v>
      </c>
    </row>
    <row r="12" spans="1:13" ht="15" thickBot="1" x14ac:dyDescent="0.35">
      <c r="A12" s="78" t="s">
        <v>23</v>
      </c>
      <c r="B12" s="33" t="s">
        <v>24</v>
      </c>
      <c r="C12" s="33">
        <v>1.02</v>
      </c>
      <c r="D12" s="33">
        <v>1.1299999999999999</v>
      </c>
      <c r="E12" s="34">
        <f t="shared" si="7"/>
        <v>96.614999999999995</v>
      </c>
      <c r="F12" s="45">
        <f t="shared" si="0"/>
        <v>94.720588235294116</v>
      </c>
      <c r="G12" s="36">
        <v>85.5</v>
      </c>
      <c r="H12" s="34">
        <f t="shared" si="1"/>
        <v>96.05</v>
      </c>
      <c r="I12" s="38">
        <f t="shared" si="2"/>
        <v>94.166666666666657</v>
      </c>
      <c r="J12" s="39">
        <f t="shared" si="3"/>
        <v>85</v>
      </c>
      <c r="K12" s="56">
        <f t="shared" si="4"/>
        <v>95.484999999999985</v>
      </c>
      <c r="L12" s="46">
        <f t="shared" si="5"/>
        <v>93.612745098039198</v>
      </c>
      <c r="M12" s="41">
        <f t="shared" si="6"/>
        <v>84.5</v>
      </c>
    </row>
    <row r="13" spans="1:13" ht="15" thickBot="1" x14ac:dyDescent="0.35">
      <c r="A13" s="79"/>
      <c r="B13" s="5" t="s">
        <v>22</v>
      </c>
      <c r="C13" s="5">
        <v>2</v>
      </c>
      <c r="D13" s="5">
        <v>2.2400000000000002</v>
      </c>
      <c r="E13" s="22">
        <f t="shared" si="7"/>
        <v>191.52</v>
      </c>
      <c r="F13" s="23">
        <f t="shared" si="0"/>
        <v>95.76</v>
      </c>
      <c r="G13" s="36">
        <v>85.5</v>
      </c>
      <c r="H13" s="24">
        <f t="shared" si="1"/>
        <v>190.4</v>
      </c>
      <c r="I13" s="25">
        <f t="shared" si="2"/>
        <v>95.2</v>
      </c>
      <c r="J13" s="16">
        <f t="shared" si="3"/>
        <v>85</v>
      </c>
      <c r="K13" s="57">
        <f t="shared" si="4"/>
        <v>189.28000000000003</v>
      </c>
      <c r="L13" s="27">
        <f t="shared" si="5"/>
        <v>94.640000000000015</v>
      </c>
      <c r="M13" s="28">
        <f t="shared" si="6"/>
        <v>84.5</v>
      </c>
    </row>
    <row r="14" spans="1:13" ht="15" thickBot="1" x14ac:dyDescent="0.35">
      <c r="A14" s="75" t="s">
        <v>25</v>
      </c>
      <c r="B14" s="33" t="s">
        <v>19</v>
      </c>
      <c r="C14" s="33">
        <v>0.5</v>
      </c>
      <c r="D14" s="33">
        <v>1.98</v>
      </c>
      <c r="E14" s="34">
        <f t="shared" si="7"/>
        <v>161.37</v>
      </c>
      <c r="F14" s="45">
        <f t="shared" si="0"/>
        <v>322.74</v>
      </c>
      <c r="G14" s="32">
        <v>81.5</v>
      </c>
      <c r="H14" s="34">
        <f t="shared" si="1"/>
        <v>160.38</v>
      </c>
      <c r="I14" s="38">
        <f t="shared" si="2"/>
        <v>320.76</v>
      </c>
      <c r="J14" s="39">
        <f t="shared" si="3"/>
        <v>81</v>
      </c>
      <c r="K14" s="58">
        <f t="shared" si="4"/>
        <v>159.38999999999999</v>
      </c>
      <c r="L14" s="47">
        <f t="shared" si="5"/>
        <v>318.77999999999997</v>
      </c>
      <c r="M14" s="39">
        <f>J14-0.5</f>
        <v>80.5</v>
      </c>
    </row>
    <row r="15" spans="1:13" ht="15" thickBot="1" x14ac:dyDescent="0.35">
      <c r="A15" s="76"/>
      <c r="B15" s="16" t="s">
        <v>20</v>
      </c>
      <c r="C15" s="16">
        <v>0.76</v>
      </c>
      <c r="D15" s="16">
        <v>2.89</v>
      </c>
      <c r="E15" s="19">
        <f t="shared" si="7"/>
        <v>235.535</v>
      </c>
      <c r="F15" s="29">
        <f t="shared" si="0"/>
        <v>309.91447368421052</v>
      </c>
      <c r="G15" s="32">
        <v>81.5</v>
      </c>
      <c r="H15" s="19">
        <f t="shared" si="1"/>
        <v>234.09</v>
      </c>
      <c r="I15" s="17">
        <f t="shared" si="2"/>
        <v>308.01315789473682</v>
      </c>
      <c r="J15" s="16">
        <f t="shared" si="3"/>
        <v>81</v>
      </c>
      <c r="K15" s="59">
        <f t="shared" si="4"/>
        <v>232.64500000000001</v>
      </c>
      <c r="L15" s="15">
        <f t="shared" si="5"/>
        <v>306.11184210526318</v>
      </c>
      <c r="M15" s="16">
        <f t="shared" ref="M15:M40" si="8">J15-0.5</f>
        <v>80.5</v>
      </c>
    </row>
    <row r="16" spans="1:13" ht="15" thickBot="1" x14ac:dyDescent="0.35">
      <c r="A16" s="76"/>
      <c r="B16" s="39" t="s">
        <v>24</v>
      </c>
      <c r="C16" s="39">
        <v>1.02</v>
      </c>
      <c r="D16" s="39">
        <v>3.96</v>
      </c>
      <c r="E16" s="42">
        <f t="shared" si="7"/>
        <v>322.74</v>
      </c>
      <c r="F16" s="48">
        <f t="shared" si="0"/>
        <v>316.41176470588238</v>
      </c>
      <c r="G16" s="32">
        <v>81.5</v>
      </c>
      <c r="H16" s="42">
        <f t="shared" si="1"/>
        <v>320.76</v>
      </c>
      <c r="I16" s="40">
        <f t="shared" si="2"/>
        <v>314.47058823529409</v>
      </c>
      <c r="J16" s="39">
        <f t="shared" si="3"/>
        <v>81</v>
      </c>
      <c r="K16" s="59">
        <f t="shared" si="4"/>
        <v>318.77999999999997</v>
      </c>
      <c r="L16" s="38">
        <f t="shared" si="5"/>
        <v>312.52941176470586</v>
      </c>
      <c r="M16" s="39">
        <f t="shared" si="8"/>
        <v>80.5</v>
      </c>
    </row>
    <row r="17" spans="1:13" ht="15" thickBot="1" x14ac:dyDescent="0.35">
      <c r="A17" s="76"/>
      <c r="B17" s="16" t="s">
        <v>26</v>
      </c>
      <c r="C17" s="16">
        <v>1.28</v>
      </c>
      <c r="D17" s="16">
        <v>5.1100000000000003</v>
      </c>
      <c r="E17" s="19">
        <f t="shared" si="7"/>
        <v>416.46500000000003</v>
      </c>
      <c r="F17" s="29">
        <f t="shared" si="0"/>
        <v>325.36328125</v>
      </c>
      <c r="G17" s="32">
        <v>81.5</v>
      </c>
      <c r="H17" s="19">
        <f t="shared" si="1"/>
        <v>413.91</v>
      </c>
      <c r="I17" s="17">
        <f t="shared" si="2"/>
        <v>323.3671875</v>
      </c>
      <c r="J17" s="16">
        <f t="shared" si="3"/>
        <v>81</v>
      </c>
      <c r="K17" s="59">
        <f t="shared" si="4"/>
        <v>411.35500000000002</v>
      </c>
      <c r="L17" s="15">
        <f t="shared" si="5"/>
        <v>321.37109375</v>
      </c>
      <c r="M17" s="16">
        <f t="shared" si="8"/>
        <v>80.5</v>
      </c>
    </row>
    <row r="18" spans="1:13" ht="15" thickBot="1" x14ac:dyDescent="0.35">
      <c r="A18" s="76"/>
      <c r="B18" s="39" t="s">
        <v>27</v>
      </c>
      <c r="C18" s="39">
        <v>1.54</v>
      </c>
      <c r="D18" s="39">
        <v>5.94</v>
      </c>
      <c r="E18" s="42">
        <f t="shared" si="7"/>
        <v>484.11</v>
      </c>
      <c r="F18" s="48">
        <f t="shared" si="0"/>
        <v>314.35714285714283</v>
      </c>
      <c r="G18" s="32">
        <v>81.5</v>
      </c>
      <c r="H18" s="42">
        <f t="shared" si="1"/>
        <v>481.14000000000004</v>
      </c>
      <c r="I18" s="40">
        <f t="shared" si="2"/>
        <v>312.42857142857144</v>
      </c>
      <c r="J18" s="39">
        <f t="shared" si="3"/>
        <v>81</v>
      </c>
      <c r="K18" s="59">
        <f t="shared" si="4"/>
        <v>478.17</v>
      </c>
      <c r="L18" s="38">
        <f t="shared" si="5"/>
        <v>310.5</v>
      </c>
      <c r="M18" s="39">
        <f t="shared" si="8"/>
        <v>80.5</v>
      </c>
    </row>
    <row r="19" spans="1:13" ht="15" thickBot="1" x14ac:dyDescent="0.35">
      <c r="A19" s="76"/>
      <c r="B19" s="16" t="s">
        <v>22</v>
      </c>
      <c r="C19" s="16">
        <v>2</v>
      </c>
      <c r="D19" s="16">
        <v>7.92</v>
      </c>
      <c r="E19" s="19">
        <f t="shared" si="7"/>
        <v>645.48</v>
      </c>
      <c r="F19" s="29">
        <f t="shared" si="0"/>
        <v>322.74</v>
      </c>
      <c r="G19" s="32">
        <v>81.5</v>
      </c>
      <c r="H19" s="19">
        <f t="shared" si="1"/>
        <v>641.52</v>
      </c>
      <c r="I19" s="17">
        <f t="shared" si="2"/>
        <v>320.76</v>
      </c>
      <c r="J19" s="16">
        <f t="shared" si="3"/>
        <v>81</v>
      </c>
      <c r="K19" s="59">
        <f t="shared" si="4"/>
        <v>637.55999999999995</v>
      </c>
      <c r="L19" s="15">
        <f t="shared" si="5"/>
        <v>318.77999999999997</v>
      </c>
      <c r="M19" s="16">
        <f t="shared" si="8"/>
        <v>80.5</v>
      </c>
    </row>
    <row r="20" spans="1:13" ht="15" thickBot="1" x14ac:dyDescent="0.35">
      <c r="A20" s="75" t="s">
        <v>28</v>
      </c>
      <c r="B20" s="33" t="s">
        <v>19</v>
      </c>
      <c r="C20" s="33">
        <v>0.5</v>
      </c>
      <c r="D20" s="33">
        <v>1.0900000000000001</v>
      </c>
      <c r="E20" s="34">
        <f t="shared" si="7"/>
        <v>88.835000000000008</v>
      </c>
      <c r="F20" s="45">
        <f t="shared" si="0"/>
        <v>177.67000000000002</v>
      </c>
      <c r="G20" s="32">
        <v>81.5</v>
      </c>
      <c r="H20" s="34">
        <f t="shared" si="1"/>
        <v>88.29</v>
      </c>
      <c r="I20" s="38">
        <f t="shared" si="2"/>
        <v>176.58</v>
      </c>
      <c r="J20" s="39">
        <f t="shared" si="3"/>
        <v>81</v>
      </c>
      <c r="K20" s="59">
        <f t="shared" si="4"/>
        <v>87.745000000000005</v>
      </c>
      <c r="L20" s="38">
        <f t="shared" si="5"/>
        <v>175.49</v>
      </c>
      <c r="M20" s="39">
        <f t="shared" si="8"/>
        <v>80.5</v>
      </c>
    </row>
    <row r="21" spans="1:13" ht="15" thickBot="1" x14ac:dyDescent="0.35">
      <c r="A21" s="76"/>
      <c r="B21" s="16" t="s">
        <v>20</v>
      </c>
      <c r="C21" s="16">
        <v>0.76</v>
      </c>
      <c r="D21" s="16">
        <v>1.54</v>
      </c>
      <c r="E21" s="19">
        <f t="shared" si="7"/>
        <v>125.51</v>
      </c>
      <c r="F21" s="29">
        <f t="shared" si="0"/>
        <v>165.14473684210526</v>
      </c>
      <c r="G21" s="32">
        <v>81.5</v>
      </c>
      <c r="H21" s="19">
        <f t="shared" si="1"/>
        <v>124.74000000000001</v>
      </c>
      <c r="I21" s="17">
        <f t="shared" si="2"/>
        <v>164.13157894736844</v>
      </c>
      <c r="J21" s="16">
        <f t="shared" si="3"/>
        <v>81</v>
      </c>
      <c r="K21" s="59">
        <f t="shared" si="4"/>
        <v>123.97</v>
      </c>
      <c r="L21" s="15">
        <f t="shared" si="5"/>
        <v>163.11842105263159</v>
      </c>
      <c r="M21" s="16">
        <f t="shared" si="8"/>
        <v>80.5</v>
      </c>
    </row>
    <row r="22" spans="1:13" ht="15" thickBot="1" x14ac:dyDescent="0.35">
      <c r="A22" s="76"/>
      <c r="B22" s="39" t="s">
        <v>24</v>
      </c>
      <c r="C22" s="39">
        <v>1.02</v>
      </c>
      <c r="D22" s="39">
        <v>2</v>
      </c>
      <c r="E22" s="42">
        <f t="shared" si="7"/>
        <v>163</v>
      </c>
      <c r="F22" s="48">
        <f t="shared" si="0"/>
        <v>159.80392156862746</v>
      </c>
      <c r="G22" s="32">
        <v>81.5</v>
      </c>
      <c r="H22" s="42">
        <f t="shared" si="1"/>
        <v>162</v>
      </c>
      <c r="I22" s="40">
        <f t="shared" si="2"/>
        <v>158.8235294117647</v>
      </c>
      <c r="J22" s="39">
        <f t="shared" si="3"/>
        <v>81</v>
      </c>
      <c r="K22" s="59">
        <f t="shared" si="4"/>
        <v>161</v>
      </c>
      <c r="L22" s="38">
        <f t="shared" si="5"/>
        <v>157.84313725490196</v>
      </c>
      <c r="M22" s="39">
        <f t="shared" si="8"/>
        <v>80.5</v>
      </c>
    </row>
    <row r="23" spans="1:13" ht="15" thickBot="1" x14ac:dyDescent="0.35">
      <c r="A23" s="76"/>
      <c r="B23" s="16" t="s">
        <v>26</v>
      </c>
      <c r="C23" s="16">
        <v>1.28</v>
      </c>
      <c r="D23" s="16">
        <v>2.46</v>
      </c>
      <c r="E23" s="19">
        <f t="shared" si="7"/>
        <v>200.49</v>
      </c>
      <c r="F23" s="29">
        <f t="shared" si="0"/>
        <v>156.6328125</v>
      </c>
      <c r="G23" s="32">
        <v>81.5</v>
      </c>
      <c r="H23" s="19">
        <f t="shared" si="1"/>
        <v>199.26</v>
      </c>
      <c r="I23" s="17">
        <f t="shared" si="2"/>
        <v>155.671875</v>
      </c>
      <c r="J23" s="16">
        <f t="shared" si="3"/>
        <v>81</v>
      </c>
      <c r="K23" s="59">
        <f t="shared" si="4"/>
        <v>198.03</v>
      </c>
      <c r="L23" s="15">
        <f t="shared" si="5"/>
        <v>154.7109375</v>
      </c>
      <c r="M23" s="16">
        <f t="shared" si="8"/>
        <v>80.5</v>
      </c>
    </row>
    <row r="24" spans="1:13" ht="15" thickBot="1" x14ac:dyDescent="0.35">
      <c r="A24" s="76"/>
      <c r="B24" s="39" t="s">
        <v>22</v>
      </c>
      <c r="C24" s="39">
        <v>2</v>
      </c>
      <c r="D24" s="39">
        <v>3.96</v>
      </c>
      <c r="E24" s="42">
        <f t="shared" si="7"/>
        <v>322.74</v>
      </c>
      <c r="F24" s="48">
        <f t="shared" si="0"/>
        <v>161.37</v>
      </c>
      <c r="G24" s="32">
        <v>81.5</v>
      </c>
      <c r="H24" s="42">
        <f t="shared" si="1"/>
        <v>320.76</v>
      </c>
      <c r="I24" s="40">
        <f t="shared" si="2"/>
        <v>160.38</v>
      </c>
      <c r="J24" s="39">
        <f t="shared" si="3"/>
        <v>81</v>
      </c>
      <c r="K24" s="59">
        <f t="shared" si="4"/>
        <v>318.77999999999997</v>
      </c>
      <c r="L24" s="38">
        <f t="shared" si="5"/>
        <v>159.38999999999999</v>
      </c>
      <c r="M24" s="39">
        <f t="shared" si="8"/>
        <v>80.5</v>
      </c>
    </row>
    <row r="25" spans="1:13" ht="15" thickBot="1" x14ac:dyDescent="0.35">
      <c r="A25" s="77"/>
      <c r="B25" s="5" t="s">
        <v>29</v>
      </c>
      <c r="C25" s="5">
        <v>6</v>
      </c>
      <c r="D25" s="5">
        <v>11.88</v>
      </c>
      <c r="E25" s="22">
        <f t="shared" si="7"/>
        <v>968.22</v>
      </c>
      <c r="F25" s="30">
        <f t="shared" si="0"/>
        <v>161.37</v>
      </c>
      <c r="G25" s="32">
        <v>81.5</v>
      </c>
      <c r="H25" s="22">
        <f t="shared" si="1"/>
        <v>962.28000000000009</v>
      </c>
      <c r="I25" s="25">
        <f t="shared" si="2"/>
        <v>160.38000000000002</v>
      </c>
      <c r="J25" s="16">
        <f t="shared" si="3"/>
        <v>81</v>
      </c>
      <c r="K25" s="59">
        <f t="shared" si="4"/>
        <v>956.34</v>
      </c>
      <c r="L25" s="15">
        <f t="shared" si="5"/>
        <v>159.39000000000001</v>
      </c>
      <c r="M25" s="16">
        <f t="shared" si="8"/>
        <v>80.5</v>
      </c>
    </row>
    <row r="26" spans="1:13" ht="15" thickBot="1" x14ac:dyDescent="0.35">
      <c r="A26" s="75" t="s">
        <v>30</v>
      </c>
      <c r="B26" s="33" t="s">
        <v>22</v>
      </c>
      <c r="C26" s="33">
        <v>2</v>
      </c>
      <c r="D26" s="33">
        <v>2.77</v>
      </c>
      <c r="E26" s="34">
        <f t="shared" si="7"/>
        <v>225.755</v>
      </c>
      <c r="F26" s="45">
        <f t="shared" si="0"/>
        <v>112.8775</v>
      </c>
      <c r="G26" s="32">
        <v>81.5</v>
      </c>
      <c r="H26" s="34">
        <f t="shared" si="1"/>
        <v>224.37</v>
      </c>
      <c r="I26" s="38">
        <f t="shared" si="2"/>
        <v>112.185</v>
      </c>
      <c r="J26" s="39">
        <f t="shared" si="3"/>
        <v>81</v>
      </c>
      <c r="K26" s="59">
        <f t="shared" si="4"/>
        <v>222.98500000000001</v>
      </c>
      <c r="L26" s="38">
        <f t="shared" si="5"/>
        <v>111.49250000000001</v>
      </c>
      <c r="M26" s="39">
        <f t="shared" si="8"/>
        <v>80.5</v>
      </c>
    </row>
    <row r="27" spans="1:13" ht="15" thickBot="1" x14ac:dyDescent="0.35">
      <c r="A27" s="76"/>
      <c r="B27" s="16" t="s">
        <v>31</v>
      </c>
      <c r="C27" s="16">
        <v>4.5</v>
      </c>
      <c r="D27" s="16">
        <v>5.94</v>
      </c>
      <c r="E27" s="19">
        <f t="shared" si="7"/>
        <v>484.11</v>
      </c>
      <c r="F27" s="29">
        <f t="shared" si="0"/>
        <v>107.58</v>
      </c>
      <c r="G27" s="32">
        <v>81.5</v>
      </c>
      <c r="H27" s="19">
        <f t="shared" si="1"/>
        <v>481.14000000000004</v>
      </c>
      <c r="I27" s="17">
        <f t="shared" si="2"/>
        <v>106.92000000000002</v>
      </c>
      <c r="J27" s="16">
        <f t="shared" si="3"/>
        <v>81</v>
      </c>
      <c r="K27" s="59">
        <f t="shared" si="4"/>
        <v>478.17</v>
      </c>
      <c r="L27" s="15">
        <f t="shared" si="5"/>
        <v>106.26</v>
      </c>
      <c r="M27" s="16">
        <f t="shared" si="8"/>
        <v>80.5</v>
      </c>
    </row>
    <row r="28" spans="1:13" ht="15" thickBot="1" x14ac:dyDescent="0.35">
      <c r="A28" s="77"/>
      <c r="B28" s="49" t="s">
        <v>29</v>
      </c>
      <c r="C28" s="49">
        <v>6</v>
      </c>
      <c r="D28" s="49">
        <v>8.1199999999999992</v>
      </c>
      <c r="E28" s="50">
        <f t="shared" si="7"/>
        <v>661.78</v>
      </c>
      <c r="F28" s="51">
        <f t="shared" si="0"/>
        <v>110.29666666666667</v>
      </c>
      <c r="G28" s="32">
        <v>81.5</v>
      </c>
      <c r="H28" s="50">
        <f t="shared" si="1"/>
        <v>657.71999999999991</v>
      </c>
      <c r="I28" s="52">
        <f t="shared" si="2"/>
        <v>109.61999999999999</v>
      </c>
      <c r="J28" s="39">
        <f t="shared" si="3"/>
        <v>81</v>
      </c>
      <c r="K28" s="59">
        <f t="shared" si="4"/>
        <v>653.66</v>
      </c>
      <c r="L28" s="38">
        <f t="shared" si="5"/>
        <v>108.94333333333333</v>
      </c>
      <c r="M28" s="39">
        <f t="shared" si="8"/>
        <v>80.5</v>
      </c>
    </row>
    <row r="29" spans="1:13" ht="15" thickBot="1" x14ac:dyDescent="0.35">
      <c r="A29" s="75" t="s">
        <v>32</v>
      </c>
      <c r="B29" s="13" t="s">
        <v>22</v>
      </c>
      <c r="C29" s="13">
        <v>2</v>
      </c>
      <c r="D29" s="13">
        <v>1.98</v>
      </c>
      <c r="E29" s="14">
        <f t="shared" si="7"/>
        <v>161.37</v>
      </c>
      <c r="F29" s="26">
        <f t="shared" si="0"/>
        <v>80.685000000000002</v>
      </c>
      <c r="G29" s="32">
        <v>81.5</v>
      </c>
      <c r="H29" s="14">
        <f t="shared" si="1"/>
        <v>160.38</v>
      </c>
      <c r="I29" s="15">
        <f t="shared" si="2"/>
        <v>80.19</v>
      </c>
      <c r="J29" s="16">
        <f t="shared" si="3"/>
        <v>81</v>
      </c>
      <c r="K29" s="59">
        <f t="shared" si="4"/>
        <v>159.38999999999999</v>
      </c>
      <c r="L29" s="15">
        <f t="shared" si="5"/>
        <v>79.694999999999993</v>
      </c>
      <c r="M29" s="16">
        <f t="shared" si="8"/>
        <v>80.5</v>
      </c>
    </row>
    <row r="30" spans="1:13" ht="15" thickBot="1" x14ac:dyDescent="0.35">
      <c r="A30" s="76"/>
      <c r="B30" s="39" t="s">
        <v>31</v>
      </c>
      <c r="C30" s="39">
        <v>4.5</v>
      </c>
      <c r="D30" s="39">
        <v>4.5999999999999996</v>
      </c>
      <c r="E30" s="42">
        <f t="shared" si="7"/>
        <v>374.9</v>
      </c>
      <c r="F30" s="48">
        <f t="shared" si="0"/>
        <v>83.311111111111103</v>
      </c>
      <c r="G30" s="32">
        <v>81.5</v>
      </c>
      <c r="H30" s="42">
        <f t="shared" si="1"/>
        <v>372.59999999999997</v>
      </c>
      <c r="I30" s="40">
        <f t="shared" si="2"/>
        <v>82.8</v>
      </c>
      <c r="J30" s="39">
        <f t="shared" si="3"/>
        <v>81</v>
      </c>
      <c r="K30" s="59">
        <f t="shared" si="4"/>
        <v>370.29999999999995</v>
      </c>
      <c r="L30" s="38">
        <f t="shared" si="5"/>
        <v>82.288888888888877</v>
      </c>
      <c r="M30" s="39">
        <f t="shared" si="8"/>
        <v>80.5</v>
      </c>
    </row>
    <row r="31" spans="1:13" ht="15" thickBot="1" x14ac:dyDescent="0.35">
      <c r="A31" s="77"/>
      <c r="B31" s="5" t="s">
        <v>29</v>
      </c>
      <c r="C31" s="5">
        <v>6</v>
      </c>
      <c r="D31" s="5">
        <v>5.94</v>
      </c>
      <c r="E31" s="22">
        <f t="shared" si="7"/>
        <v>484.11</v>
      </c>
      <c r="F31" s="30">
        <f t="shared" si="0"/>
        <v>80.685000000000002</v>
      </c>
      <c r="G31" s="32">
        <v>81.5</v>
      </c>
      <c r="H31" s="22">
        <f t="shared" si="1"/>
        <v>481.14000000000004</v>
      </c>
      <c r="I31" s="25">
        <f t="shared" si="2"/>
        <v>80.190000000000012</v>
      </c>
      <c r="J31" s="16">
        <f t="shared" si="3"/>
        <v>81</v>
      </c>
      <c r="K31" s="59">
        <f t="shared" si="4"/>
        <v>478.17</v>
      </c>
      <c r="L31" s="15">
        <f t="shared" si="5"/>
        <v>79.695000000000007</v>
      </c>
      <c r="M31" s="16">
        <f t="shared" si="8"/>
        <v>80.5</v>
      </c>
    </row>
    <row r="32" spans="1:13" ht="15" thickBot="1" x14ac:dyDescent="0.35">
      <c r="A32" s="75" t="s">
        <v>33</v>
      </c>
      <c r="B32" s="33" t="s">
        <v>24</v>
      </c>
      <c r="C32" s="33">
        <v>1.02</v>
      </c>
      <c r="D32" s="33">
        <v>6.16</v>
      </c>
      <c r="E32" s="34">
        <f t="shared" si="7"/>
        <v>502.04</v>
      </c>
      <c r="F32" s="45">
        <f t="shared" si="0"/>
        <v>492.19607843137254</v>
      </c>
      <c r="G32" s="32">
        <v>81.5</v>
      </c>
      <c r="H32" s="34">
        <f t="shared" si="1"/>
        <v>498.96000000000004</v>
      </c>
      <c r="I32" s="38">
        <f t="shared" si="2"/>
        <v>489.1764705882353</v>
      </c>
      <c r="J32" s="39">
        <f t="shared" si="3"/>
        <v>81</v>
      </c>
      <c r="K32" s="59">
        <f t="shared" si="4"/>
        <v>495.88</v>
      </c>
      <c r="L32" s="38">
        <f t="shared" si="5"/>
        <v>486.15686274509801</v>
      </c>
      <c r="M32" s="39">
        <f t="shared" si="8"/>
        <v>80.5</v>
      </c>
    </row>
    <row r="33" spans="1:13" ht="15" thickBot="1" x14ac:dyDescent="0.35">
      <c r="A33" s="77"/>
      <c r="B33" s="5" t="s">
        <v>22</v>
      </c>
      <c r="C33" s="5">
        <v>2</v>
      </c>
      <c r="D33" s="5">
        <v>12.32</v>
      </c>
      <c r="E33" s="22">
        <f t="shared" si="7"/>
        <v>1004.08</v>
      </c>
      <c r="F33" s="30">
        <f t="shared" si="0"/>
        <v>502.04</v>
      </c>
      <c r="G33" s="32">
        <v>81.5</v>
      </c>
      <c r="H33" s="22">
        <f t="shared" si="1"/>
        <v>997.92000000000007</v>
      </c>
      <c r="I33" s="25">
        <f t="shared" si="2"/>
        <v>498.96000000000004</v>
      </c>
      <c r="J33" s="16">
        <f t="shared" si="3"/>
        <v>81</v>
      </c>
      <c r="K33" s="59">
        <f t="shared" si="4"/>
        <v>991.76</v>
      </c>
      <c r="L33" s="15">
        <f t="shared" si="5"/>
        <v>495.88</v>
      </c>
      <c r="M33" s="16">
        <f t="shared" si="8"/>
        <v>80.5</v>
      </c>
    </row>
    <row r="34" spans="1:13" ht="15" thickBot="1" x14ac:dyDescent="0.35">
      <c r="A34" s="75" t="s">
        <v>34</v>
      </c>
      <c r="B34" s="33" t="s">
        <v>22</v>
      </c>
      <c r="C34" s="33">
        <v>2</v>
      </c>
      <c r="D34" s="33">
        <v>6.16</v>
      </c>
      <c r="E34" s="34">
        <f t="shared" si="7"/>
        <v>502.04</v>
      </c>
      <c r="F34" s="45">
        <f t="shared" si="0"/>
        <v>251.02</v>
      </c>
      <c r="G34" s="32">
        <v>81.5</v>
      </c>
      <c r="H34" s="34">
        <f t="shared" si="1"/>
        <v>498.96000000000004</v>
      </c>
      <c r="I34" s="38">
        <f t="shared" si="2"/>
        <v>249.48000000000002</v>
      </c>
      <c r="J34" s="39">
        <f t="shared" si="3"/>
        <v>81</v>
      </c>
      <c r="K34" s="59">
        <f t="shared" si="4"/>
        <v>495.88</v>
      </c>
      <c r="L34" s="38">
        <f t="shared" si="5"/>
        <v>247.94</v>
      </c>
      <c r="M34" s="39">
        <f t="shared" si="8"/>
        <v>80.5</v>
      </c>
    </row>
    <row r="35" spans="1:13" ht="15" thickBot="1" x14ac:dyDescent="0.35">
      <c r="A35" s="77"/>
      <c r="B35" s="5" t="s">
        <v>29</v>
      </c>
      <c r="C35" s="5">
        <v>6</v>
      </c>
      <c r="D35" s="5">
        <v>18.489999999999998</v>
      </c>
      <c r="E35" s="22">
        <f t="shared" si="7"/>
        <v>1506.9349999999999</v>
      </c>
      <c r="F35" s="30">
        <f t="shared" si="0"/>
        <v>251.15583333333333</v>
      </c>
      <c r="G35" s="32">
        <v>81.5</v>
      </c>
      <c r="H35" s="22">
        <f t="shared" si="1"/>
        <v>1497.6899999999998</v>
      </c>
      <c r="I35" s="25">
        <f t="shared" si="2"/>
        <v>249.61499999999998</v>
      </c>
      <c r="J35" s="16">
        <f t="shared" si="3"/>
        <v>81</v>
      </c>
      <c r="K35" s="59">
        <f t="shared" si="4"/>
        <v>1488.4449999999999</v>
      </c>
      <c r="L35" s="15">
        <f t="shared" si="5"/>
        <v>248.07416666666666</v>
      </c>
      <c r="M35" s="16">
        <f t="shared" si="8"/>
        <v>80.5</v>
      </c>
    </row>
    <row r="36" spans="1:13" ht="15" thickBot="1" x14ac:dyDescent="0.35">
      <c r="A36" s="75" t="s">
        <v>35</v>
      </c>
      <c r="B36" s="33" t="s">
        <v>22</v>
      </c>
      <c r="C36" s="33">
        <v>2</v>
      </c>
      <c r="D36" s="33">
        <v>4.32</v>
      </c>
      <c r="E36" s="34">
        <f t="shared" si="7"/>
        <v>352.08000000000004</v>
      </c>
      <c r="F36" s="45">
        <f t="shared" si="0"/>
        <v>176.04000000000002</v>
      </c>
      <c r="G36" s="32">
        <v>81.5</v>
      </c>
      <c r="H36" s="34">
        <f t="shared" si="1"/>
        <v>349.92</v>
      </c>
      <c r="I36" s="38">
        <f t="shared" si="2"/>
        <v>174.96</v>
      </c>
      <c r="J36" s="39">
        <f t="shared" si="3"/>
        <v>81</v>
      </c>
      <c r="K36" s="59">
        <f t="shared" si="4"/>
        <v>347.76000000000005</v>
      </c>
      <c r="L36" s="38">
        <f t="shared" si="5"/>
        <v>173.88000000000002</v>
      </c>
      <c r="M36" s="39">
        <f t="shared" si="8"/>
        <v>80.5</v>
      </c>
    </row>
    <row r="37" spans="1:13" ht="15" thickBot="1" x14ac:dyDescent="0.35">
      <c r="A37" s="77"/>
      <c r="B37" s="5" t="s">
        <v>29</v>
      </c>
      <c r="C37" s="5">
        <v>6</v>
      </c>
      <c r="D37" s="5">
        <v>12.63</v>
      </c>
      <c r="E37" s="22">
        <f t="shared" si="7"/>
        <v>1029.345</v>
      </c>
      <c r="F37" s="30">
        <f t="shared" si="0"/>
        <v>171.5575</v>
      </c>
      <c r="G37" s="32">
        <v>81.5</v>
      </c>
      <c r="H37" s="22">
        <f t="shared" si="1"/>
        <v>1023.0300000000001</v>
      </c>
      <c r="I37" s="25">
        <f t="shared" si="2"/>
        <v>170.50500000000002</v>
      </c>
      <c r="J37" s="16">
        <f t="shared" si="3"/>
        <v>81</v>
      </c>
      <c r="K37" s="59">
        <f t="shared" si="4"/>
        <v>1016.715</v>
      </c>
      <c r="L37" s="15">
        <f t="shared" si="5"/>
        <v>169.45250000000001</v>
      </c>
      <c r="M37" s="16">
        <f t="shared" si="8"/>
        <v>80.5</v>
      </c>
    </row>
    <row r="38" spans="1:13" ht="15" thickBot="1" x14ac:dyDescent="0.35">
      <c r="A38" s="75" t="s">
        <v>36</v>
      </c>
      <c r="B38" s="33" t="s">
        <v>22</v>
      </c>
      <c r="C38" s="33">
        <v>2</v>
      </c>
      <c r="D38" s="33">
        <v>3.4</v>
      </c>
      <c r="E38" s="53">
        <f t="shared" si="7"/>
        <v>277.09999999999997</v>
      </c>
      <c r="F38" s="45">
        <f t="shared" si="0"/>
        <v>138.54999999999998</v>
      </c>
      <c r="G38" s="32">
        <v>81.5</v>
      </c>
      <c r="H38" s="34">
        <f t="shared" si="1"/>
        <v>275.39999999999998</v>
      </c>
      <c r="I38" s="38">
        <f t="shared" si="2"/>
        <v>137.69999999999999</v>
      </c>
      <c r="J38" s="39">
        <f t="shared" si="3"/>
        <v>81</v>
      </c>
      <c r="K38" s="59">
        <f t="shared" si="4"/>
        <v>273.7</v>
      </c>
      <c r="L38" s="38">
        <f t="shared" si="5"/>
        <v>136.85</v>
      </c>
      <c r="M38" s="39">
        <f t="shared" si="8"/>
        <v>80.5</v>
      </c>
    </row>
    <row r="39" spans="1:13" ht="15" thickBot="1" x14ac:dyDescent="0.35">
      <c r="A39" s="76"/>
      <c r="B39" s="16" t="s">
        <v>31</v>
      </c>
      <c r="C39" s="16">
        <v>4.5</v>
      </c>
      <c r="D39" s="16">
        <v>7.17</v>
      </c>
      <c r="E39" s="19">
        <f t="shared" si="7"/>
        <v>584.35500000000002</v>
      </c>
      <c r="F39" s="29">
        <f t="shared" si="0"/>
        <v>129.85666666666668</v>
      </c>
      <c r="G39" s="32">
        <v>81.5</v>
      </c>
      <c r="H39" s="19">
        <f t="shared" si="1"/>
        <v>580.77</v>
      </c>
      <c r="I39" s="17">
        <f t="shared" si="2"/>
        <v>129.06</v>
      </c>
      <c r="J39" s="16">
        <f t="shared" si="3"/>
        <v>81</v>
      </c>
      <c r="K39" s="59">
        <f t="shared" si="4"/>
        <v>577.18499999999995</v>
      </c>
      <c r="L39" s="15">
        <f t="shared" si="5"/>
        <v>128.26333333333332</v>
      </c>
      <c r="M39" s="16">
        <f t="shared" si="8"/>
        <v>80.5</v>
      </c>
    </row>
    <row r="40" spans="1:13" ht="15" thickBot="1" x14ac:dyDescent="0.35">
      <c r="A40" s="77"/>
      <c r="B40" s="49" t="s">
        <v>29</v>
      </c>
      <c r="C40" s="49">
        <v>6</v>
      </c>
      <c r="D40" s="54">
        <v>9.24</v>
      </c>
      <c r="E40" s="50">
        <f t="shared" si="7"/>
        <v>753.06000000000006</v>
      </c>
      <c r="F40" s="51">
        <f t="shared" si="0"/>
        <v>125.51</v>
      </c>
      <c r="G40" s="32">
        <v>81.5</v>
      </c>
      <c r="H40" s="50">
        <f t="shared" si="1"/>
        <v>748.44</v>
      </c>
      <c r="I40" s="52">
        <f t="shared" si="2"/>
        <v>124.74000000000001</v>
      </c>
      <c r="J40" s="32">
        <f t="shared" si="3"/>
        <v>81</v>
      </c>
      <c r="K40" s="59">
        <f t="shared" si="4"/>
        <v>743.82</v>
      </c>
      <c r="L40" s="38">
        <f t="shared" si="5"/>
        <v>123.97000000000001</v>
      </c>
      <c r="M40" s="39">
        <f t="shared" si="8"/>
        <v>80.5</v>
      </c>
    </row>
    <row r="41" spans="1:13" ht="15.6" x14ac:dyDescent="0.3">
      <c r="A41" s="80" t="s">
        <v>37</v>
      </c>
      <c r="B41" s="80"/>
      <c r="C41" s="80"/>
      <c r="D41" s="80"/>
      <c r="E41" s="80"/>
      <c r="F41" s="80"/>
      <c r="G41" s="74" t="s">
        <v>43</v>
      </c>
      <c r="H41" s="74"/>
      <c r="I41" s="74"/>
      <c r="J41" s="74"/>
      <c r="K41" s="74"/>
      <c r="L41" s="74"/>
      <c r="M41" s="31"/>
    </row>
    <row r="42" spans="1:13" ht="15.6" x14ac:dyDescent="0.3">
      <c r="A42" s="81" t="s">
        <v>40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</row>
    <row r="43" spans="1:13" ht="15" customHeight="1" x14ac:dyDescent="0.3">
      <c r="A43" s="83" t="s">
        <v>38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</row>
    <row r="44" spans="1:13" ht="5.25" customHeight="1" x14ac:dyDescent="0.3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</row>
    <row r="45" spans="1:13" ht="17.399999999999999" x14ac:dyDescent="0.3">
      <c r="A45" s="85" t="s">
        <v>39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</row>
    <row r="46" spans="1:13" ht="9.75" customHeight="1" x14ac:dyDescent="0.3"/>
    <row r="47" spans="1:13" ht="17.399999999999999" x14ac:dyDescent="0.3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</row>
  </sheetData>
  <mergeCells count="29">
    <mergeCell ref="A42:M42"/>
    <mergeCell ref="A43:M43"/>
    <mergeCell ref="A44:M44"/>
    <mergeCell ref="A45:M45"/>
    <mergeCell ref="A47:M47"/>
    <mergeCell ref="G41:L41"/>
    <mergeCell ref="A8:A11"/>
    <mergeCell ref="A12:A13"/>
    <mergeCell ref="A14:A19"/>
    <mergeCell ref="A20:A25"/>
    <mergeCell ref="A26:A28"/>
    <mergeCell ref="A29:A31"/>
    <mergeCell ref="A32:A33"/>
    <mergeCell ref="A34:A35"/>
    <mergeCell ref="A36:A37"/>
    <mergeCell ref="A38:A40"/>
    <mergeCell ref="A41:F41"/>
    <mergeCell ref="E5:G5"/>
    <mergeCell ref="H5:J5"/>
    <mergeCell ref="K5:M5"/>
    <mergeCell ref="E6:G6"/>
    <mergeCell ref="H6:J6"/>
    <mergeCell ref="K6:M6"/>
    <mergeCell ref="A1:M1"/>
    <mergeCell ref="A2:M2"/>
    <mergeCell ref="A3:M3"/>
    <mergeCell ref="E4:G4"/>
    <mergeCell ref="H4:J4"/>
    <mergeCell ref="K4:M4"/>
  </mergeCells>
  <conditionalFormatting sqref="B4">
    <cfRule type="iconSet" priority="1">
      <iconSet iconSet="5ArrowsGray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2025-06-24T10:48:46Z</dcterms:modified>
</cp:coreProperties>
</file>